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9" i="1" l="1"/>
  <c r="U9" i="1"/>
  <c r="V9" i="1"/>
  <c r="W9" i="1"/>
  <c r="X9" i="1"/>
  <c r="S9" i="1"/>
  <c r="P109" i="1"/>
  <c r="P79" i="1"/>
  <c r="P60" i="1"/>
  <c r="O110" i="1" l="1"/>
  <c r="P110" i="1"/>
  <c r="Q110" i="1"/>
  <c r="R110" i="1"/>
  <c r="S110" i="1"/>
  <c r="T110" i="1"/>
  <c r="U110" i="1"/>
  <c r="V110" i="1"/>
  <c r="W110" i="1"/>
  <c r="X110" i="1"/>
  <c r="N110" i="1"/>
  <c r="M110" i="1"/>
  <c r="X150" i="1" l="1"/>
  <c r="W150" i="1"/>
  <c r="V150" i="1"/>
  <c r="U150" i="1"/>
  <c r="T150" i="1"/>
  <c r="S150" i="1"/>
  <c r="R150" i="1"/>
  <c r="Q150" i="1"/>
  <c r="P150" i="1"/>
  <c r="O150" i="1"/>
  <c r="N150" i="1"/>
  <c r="M150" i="1"/>
  <c r="X141" i="1"/>
  <c r="W141" i="1"/>
  <c r="V141" i="1"/>
  <c r="U141" i="1"/>
  <c r="T141" i="1"/>
  <c r="S141" i="1"/>
  <c r="R141" i="1"/>
  <c r="Q141" i="1"/>
  <c r="P141" i="1"/>
  <c r="O141" i="1"/>
  <c r="N141" i="1"/>
  <c r="M141" i="1"/>
  <c r="X120" i="1"/>
  <c r="W120" i="1"/>
  <c r="V120" i="1"/>
  <c r="U120" i="1"/>
  <c r="T120" i="1"/>
  <c r="S120" i="1"/>
  <c r="R120" i="1"/>
  <c r="R109" i="1" s="1"/>
  <c r="Q120" i="1"/>
  <c r="P120" i="1"/>
  <c r="O120" i="1"/>
  <c r="N120" i="1"/>
  <c r="M120" i="1"/>
  <c r="X109" i="1"/>
  <c r="X79" i="1"/>
  <c r="W79" i="1"/>
  <c r="V79" i="1"/>
  <c r="U79" i="1"/>
  <c r="T79" i="1"/>
  <c r="S79" i="1"/>
  <c r="R79" i="1"/>
  <c r="Q79" i="1"/>
  <c r="O79" i="1"/>
  <c r="N79" i="1"/>
  <c r="M79" i="1"/>
  <c r="X60" i="1"/>
  <c r="W60" i="1"/>
  <c r="V60" i="1"/>
  <c r="U60" i="1"/>
  <c r="T60" i="1"/>
  <c r="S60" i="1"/>
  <c r="R60" i="1"/>
  <c r="Q60" i="1"/>
  <c r="O60" i="1"/>
  <c r="N60" i="1"/>
  <c r="M60" i="1"/>
  <c r="X11" i="1"/>
  <c r="W11" i="1"/>
  <c r="V11" i="1"/>
  <c r="U11" i="1"/>
  <c r="T11" i="1"/>
  <c r="S11" i="1"/>
  <c r="R11" i="1"/>
  <c r="Q11" i="1"/>
  <c r="P11" i="1"/>
  <c r="O11" i="1"/>
  <c r="N11" i="1"/>
  <c r="M11" i="1"/>
  <c r="R9" i="1" l="1"/>
  <c r="U109" i="1"/>
  <c r="N109" i="1"/>
  <c r="N154" i="1" s="1"/>
  <c r="M109" i="1"/>
  <c r="M9" i="1" s="1"/>
  <c r="O109" i="1"/>
  <c r="O9" i="1" s="1"/>
  <c r="W109" i="1"/>
  <c r="V109" i="1"/>
  <c r="T109" i="1"/>
  <c r="Q109" i="1"/>
  <c r="Q9" i="1" s="1"/>
  <c r="S109" i="1"/>
  <c r="R154" i="1"/>
  <c r="X154" i="1"/>
  <c r="T154" i="1" l="1"/>
  <c r="V154" i="1"/>
  <c r="S154" i="1"/>
  <c r="P154" i="1"/>
  <c r="P9" i="1"/>
  <c r="N9" i="1"/>
  <c r="U154" i="1"/>
  <c r="Q154" i="1"/>
  <c r="M154" i="1"/>
  <c r="O154" i="1"/>
  <c r="W154" i="1"/>
</calcChain>
</file>

<file path=xl/sharedStrings.xml><?xml version="1.0" encoding="utf-8"?>
<sst xmlns="http://schemas.openxmlformats.org/spreadsheetml/2006/main" count="914" uniqueCount="572">
  <si>
    <t>Приложение 1 к постановлению администрации Пильнинского  муниципального района Нижегородской области от 26.09.2022 года  № 561</t>
  </si>
  <si>
    <t xml:space="preserve">Наименование субъекта бюджетного планирования </t>
  </si>
  <si>
    <t>Единица измерения: тыс руб (с точностью до первого десятичного знака)</t>
  </si>
  <si>
    <t>Наименование полномочия, расходного обязательства</t>
  </si>
  <si>
    <t>Правовое основание финансового обеспечения и расходования средств  (нормативные правовые акт, договоры, соглашения)</t>
  </si>
  <si>
    <t>Код расхода по БК</t>
  </si>
  <si>
    <t xml:space="preserve">Объем средств на исполнение расходного обязательства </t>
  </si>
  <si>
    <t xml:space="preserve"> Российской Федерации</t>
  </si>
  <si>
    <t xml:space="preserve"> субъекта Российской Федерации</t>
  </si>
  <si>
    <t>муниципального района</t>
  </si>
  <si>
    <t>отчетный           год</t>
  </si>
  <si>
    <t>текущий 
  год план</t>
  </si>
  <si>
    <t>очередной         год</t>
  </si>
  <si>
    <t>плановый             год</t>
  </si>
  <si>
    <t>плановый       год</t>
  </si>
  <si>
    <t>Наименование  номер и дата</t>
  </si>
  <si>
    <t>Номер статьи (подстатьи), пункта (подпункта )</t>
  </si>
  <si>
    <t>Дата вступления в силу и срок действия</t>
  </si>
  <si>
    <t>раздел</t>
  </si>
  <si>
    <t>подраздел</t>
  </si>
  <si>
    <t>план</t>
  </si>
  <si>
    <t>факт</t>
  </si>
  <si>
    <t>Всего</t>
  </si>
  <si>
    <t>БДО</t>
  </si>
  <si>
    <t>БПО</t>
  </si>
  <si>
    <t>11</t>
  </si>
  <si>
    <t>12</t>
  </si>
  <si>
    <t>1. Расходные обязательства, возникшие в результате принятия нормативных правовых актов муниципального округа, заключения договоров (соглашений), всего</t>
  </si>
  <si>
    <t>х</t>
  </si>
  <si>
    <t>из них:</t>
  </si>
  <si>
    <t>1.1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всего,в том числе</t>
  </si>
  <si>
    <t>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</si>
  <si>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установление, изменение и отмена местных налогов и сборов муниципального округа</t>
  </si>
  <si>
    <t>владение, пользование и распоряжение имуществом, находящимся в муниципальной собственности муниципального округа</t>
  </si>
  <si>
    <t>Федеральный закон от 06.10.2003 № 131-ФЗ "Об общих принципах организации местного самоуправления в  Российской Федерации"</t>
  </si>
  <si>
    <t>ст.15 п.1</t>
  </si>
  <si>
    <t>1.01.2009 . Срок не определен .</t>
  </si>
  <si>
    <t>Закон Нижегородской области от 08.05.2003 № 31-З "Об осуществлении права государственной собственности Нижегородской области"</t>
  </si>
  <si>
    <t>ст.21</t>
  </si>
  <si>
    <t xml:space="preserve">Со дня официально-го опубликова-ния. Срок не определен </t>
  </si>
  <si>
    <t>1)полностью                             2) полностью</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</si>
  <si>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</si>
  <si>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 Федеральный закон от 06.10.2003 № 131-ФЗ "Об общих принципах организации местного самоуправления в  Российской Федерации"                        2) Федеральный закон от 31.03.1999 №69 -ФЗ "О газоснабжении в Российской Федерации".                            3) Постановление Правительства Российской Федерации от 29.10.2010 № 870 "Об утверждении технического регламента о безопасности сетей газораспределения и газопотребления "</t>
  </si>
  <si>
    <t>1) ст.15 п.1             2) ст.7.                     3) раздел 6.</t>
  </si>
  <si>
    <t>1) .01.2009 . Срок не определен .       2) со дня официального опубликования.  3) в течении 12 месяцев со дня официального опубликования.</t>
  </si>
  <si>
    <t>полностью</t>
  </si>
  <si>
    <t>05</t>
  </si>
  <si>
    <t>02</t>
  </si>
  <si>
    <t>осуществление муниципального контроля за исполнением единой теплоснабжающей организацией обязательств по строительству, реконструкции и (или) модернизации объектов теплоснабжения</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</si>
  <si>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</si>
  <si>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 xml:space="preserve">1) Федеральный закон от 06.10.2003 № 131-ФЗ "Об общих принципах организации местного самоуправления в  Российской Федерации";                                      2) Федеральный закон от 08.11.2007 №257-ФЗ "Об автомобильных дорогах и о дорожной деятельности в Российкой Федерации и о внесении изменений в отдельные законодательные акты Российской Федерации";                         </t>
  </si>
  <si>
    <t xml:space="preserve">1) ст15.1.    </t>
  </si>
  <si>
    <t>1) 01.01.2009  2) 14.11.2007 Срок не определен</t>
  </si>
  <si>
    <t xml:space="preserve">1) Закон Нижегородской области от 09.08.11 № 110-З "О дорожном фонде Нижегородской области", 
2) Постановление Правительства Нижегородской области от 30.11.11 № 978 "Об утверждении порядка формирования и использования бюджетных ассигнований дорожного фонда Нижегородской области"      </t>
  </si>
  <si>
    <t xml:space="preserve">1) ст.2,п.3,подпункт.1.        2) ст. 6. пп.9, ст. 10            </t>
  </si>
  <si>
    <t xml:space="preserve">1) 01.01.2012    2) 01.01.2012 . Срок не установлен    </t>
  </si>
  <si>
    <t>1.полностью 2. полностью</t>
  </si>
  <si>
    <t>04</t>
  </si>
  <si>
    <t>09</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</si>
  <si>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</si>
  <si>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 xml:space="preserve">
Федеральный закон от 06.10.2003 № 131-ФЗ "Об общих принципах организации местного самоуправления  в Российской Федерации".
Федеральный закон от 21.07.07 № 185-ФЗ "О Фонде содействия реформированию жилищно-коммунального хозяйства".</t>
  </si>
  <si>
    <t xml:space="preserve">      2)статья 26.3, часть2,пункт 1.                    3 ) статья 14,часть1, пункт 9.8 и 12</t>
  </si>
  <si>
    <t>1 ) С момента официально-го опубликования. Срок не определен.</t>
  </si>
  <si>
    <t>1) Жилищный кодекс Российской Федерации от 29.12.04 № 188-ФЗ.</t>
  </si>
  <si>
    <t>1)статья  89.</t>
  </si>
  <si>
    <t>1.полностью  2.полностью</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</si>
  <si>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t>
  </si>
  <si>
    <t>ст.15.1</t>
  </si>
  <si>
    <t>Закон Нижегородской области от 01.02.2017 №11-З (ред. От 07.02.2019) "Об организации регулярных перевозок пассажиров и багажа автомобильным транспортом и городским наземным электрическим транспортом в Нижегородской области" (принят постановлением ЗС НО от 26.01.2017 №129-VI)</t>
  </si>
  <si>
    <t>ст 4.</t>
  </si>
  <si>
    <t>Срок не установлен</t>
  </si>
  <si>
    <t>1)полностью     2)полностью</t>
  </si>
  <si>
    <t>1)С 01.01.2018.  Срок не установлен                2)с момента принятия . Срок не установлен</t>
  </si>
  <si>
    <t>08</t>
  </si>
  <si>
    <t>участие в профилактике терроризма и экстремизма, а также в минимизации и (или) ликвидации последствий проявлений терроризма и экстремизмав границах  муниципального округа</t>
  </si>
  <si>
    <t>Федеральный закон "О противодействии терроризма" № 35-ФЗ от 06.03.2006</t>
  </si>
  <si>
    <t>ст.5,1</t>
  </si>
  <si>
    <t>С момениа подписания. Срок не определен</t>
  </si>
  <si>
    <t>Закон нижегородской области от 26.10.2015 № 150-З  О внесении изменений в Закон Нижегородской области "О профилактике правонарушений в Нижегородской области" от 06.07.12 № 88-З</t>
  </si>
  <si>
    <t>ст.10.</t>
  </si>
  <si>
    <t>по истечении десяти дней со дня официально-го опубликова-ния. Срок не установлен</t>
  </si>
  <si>
    <t>1) полностью            2) полностью</t>
  </si>
  <si>
    <t>03</t>
  </si>
  <si>
    <t>10</t>
  </si>
  <si>
    <t>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муниципального округа, реализацию прав коренных малочисленных народов и других национальных меньшинств, обеспечение социальной и культурной адаптации мигрантов, профилактику межнациональных (межэтнических) конфликтов</t>
  </si>
  <si>
    <t>участие в предупреждении и ликвидации последствий чрезвычайных ситуаций в границах муниципального округа</t>
  </si>
  <si>
    <t>Закон Нижегородской области № 17-З от 04.01.1996 "О защите населения и территории Нижегородской области от чрезвычайных ситуаций природного и техногенного характера"</t>
  </si>
  <si>
    <t>ст. 25. подстатья 1, ст.26.</t>
  </si>
  <si>
    <t xml:space="preserve"> со дня официально-го опубликова-ния. Срок не установлен</t>
  </si>
  <si>
    <t>1)полностью         2)полностью       3)полностью</t>
  </si>
  <si>
    <t>организация охраны общественного порядка на территории муниципального округа муниципальной милицией</t>
  </si>
  <si>
    <t>предоставление помещения для работы на обслуживаемом административном участке муниципального округа  сотруднику, замещающему должность участкового уполномоченного полиции</t>
  </si>
  <si>
    <t>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</si>
  <si>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обеспечение первичных мер пожарной безопасности в границах муниципального округа</t>
  </si>
  <si>
    <t xml:space="preserve">1)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t>
  </si>
  <si>
    <t>1) пп. 31 п. 2 ст. 26.3</t>
  </si>
  <si>
    <t>1) 18.10.1999, не ограничен</t>
  </si>
  <si>
    <t xml:space="preserve">1) Закон Нижегородской области от 26.10.1995 № 16-З "О пожарной безопасности" </t>
  </si>
  <si>
    <t>1) абз. 1 ст. 6</t>
  </si>
  <si>
    <t>1) 15.11.1995, не ограничен</t>
  </si>
  <si>
    <t>Подпрограм-ма 1 «Защита населения и территорий от чрезвычайных ситуаций »</t>
  </si>
  <si>
    <t xml:space="preserve">С 01.01.2018.  Срок не установлен    </t>
  </si>
  <si>
    <t>организация мероприятий  по охране окружающей среды в границвх муниципального округа</t>
  </si>
  <si>
    <t>Постановление Нижегородской области  от 30.04.2014 года № 306 Об утверждении государственной программы «Охрана окружающей среды Нижегородской области»</t>
  </si>
  <si>
    <t>п 2.2.</t>
  </si>
  <si>
    <t xml:space="preserve">с 01.01.2015. Срок не установлен  </t>
  </si>
  <si>
    <t>06</t>
  </si>
  <si>
    <t xml:space="preserve">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
</t>
  </si>
  <si>
    <t>1) Федеральный закон от 06.10.2003 № 131-ФЗ "Об общих принципах организации местного самоуправления в  Российской Федерации"                              2)3) Федеральный закон от 29.12.12 № 273-ФЗ "Об образовании в Российской Федерации", статья 8, пункт 1, подпункты 4, 5, 12;</t>
  </si>
  <si>
    <t>1) ст.15.1    2) ст 8 п. 1</t>
  </si>
  <si>
    <t>1) 1.01.2009 . Срок не определен .  2) 01.09.2013 года. Срок не определен.</t>
  </si>
  <si>
    <t>07</t>
  </si>
  <si>
    <t>создание условий для оказания медицинской помощи населению на территории муниципального округа (за исключением территорий муниципальных округов,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</si>
  <si>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создание условий для обеспечения жителей муниципального округа услугами связи, общественного питания, торговли и бытового обслуживания</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</si>
  <si>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</si>
  <si>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 Основы законодательства Российской Федерации о культуре от 09.10.92 № 3612-1.                                                    2) Федеральный закон от 29.12.94 № 78-ФЗ "О библиотечном деле".</t>
  </si>
  <si>
    <t>1)ст.39 абзац 3.       2)ст.15, пункт2</t>
  </si>
  <si>
    <t xml:space="preserve">1) 17.11.1992 2) 02.01.1995  Сроки не установлены </t>
  </si>
  <si>
    <t xml:space="preserve">
Закон нижегородской области "О библиотечном деле в Нижегородской области" от 01.11.2008 № 147-З.</t>
  </si>
  <si>
    <t>ст.6</t>
  </si>
  <si>
    <t xml:space="preserve">С 01.01.2009 года. Срок не установлен </t>
  </si>
  <si>
    <t xml:space="preserve">                                                                                                                   1)Подпрограмма «Библиотечное дело»               2)полностью               3)полностью                4)полностью                       </t>
  </si>
  <si>
    <t xml:space="preserve">1) с 01.01.2018 года Срок не ограничен     2) Со дня подписания. Срок не установлен         3) Со дня подписания. Срок не установлен          4) Со дня подписания. Срок не установлен           </t>
  </si>
  <si>
    <t>01</t>
  </si>
  <si>
    <t>создание условий для организации досуга и обеспечения жителей муниципального округа услугами организаций культуры</t>
  </si>
  <si>
    <t xml:space="preserve">Основы законодательства Российской Федерации о культуре от 09.10.92 № 3612-1.       </t>
  </si>
  <si>
    <t>ст.39</t>
  </si>
  <si>
    <t>17.11.1992 года. Срок не установлен .</t>
  </si>
  <si>
    <t xml:space="preserve">
 1)Закон Нижегородской области от 03.05.2017 № 46-З
"Об объектах культурного наследия (памятниках истории и культуры) народов Российской Федерации, расположенных на территории Нижегородской области".
2) Постановление Правительства Нижегородской области от 10.09.10 №602 "Об утверждении Положения о министерстве культуры Нижегородской области".                                                         
</t>
  </si>
  <si>
    <t xml:space="preserve"> 1)ст.7.         2)раздел 2          </t>
  </si>
  <si>
    <t xml:space="preserve">1)Настоящий Закон вступает в силу по истечении десяти дней со дня его официального опубликования                               2) 10.09.2010    Срок не установлен </t>
  </si>
  <si>
    <t xml:space="preserve">      1)полностью               2)полностью               3)полностью                4)полностью           </t>
  </si>
  <si>
    <t xml:space="preserve">1) с 01.01.2018 года Срок не установлен     2) Со дня подписания. Срок не установлен         3) Со дня подписания. Срок не установлен          4) Со дня подписания. Срок не установлен       </t>
  </si>
  <si>
    <t>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муниципальном округе</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</si>
  <si>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</si>
  <si>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 xml:space="preserve"> обеспечение условий для развития на территории муниципального округа физической культуры, школьного спорта и массового спорта, организация проведения официальных физкультурно-оздоровительных и спортивных мероприятий муниципального округа</t>
  </si>
  <si>
    <t>1 )Федеральный закон от 06.10.2003 № 131-ФЗ "Об общих принципах организации местного самоуправления в  Российской Федерации"                            2) Федеральный закон от 04.12.2007 № 329-ФЗ "О физической культуре и спорте в Российской Федерации".</t>
  </si>
  <si>
    <t>1 ) статья 15.1                    2) статья 8 пункт 1 подпункт 8 статья 34.1</t>
  </si>
  <si>
    <t>1) 1.01.2009 . Срок не определен .   2) 30.03.08           Срок не определен .</t>
  </si>
  <si>
    <t>Закон Нижегородской области от 11.06.2009 №76-З "О физической культуре и спорте в Нижегородской области"</t>
  </si>
  <si>
    <t>ст. 14.</t>
  </si>
  <si>
    <t>11.06.2009 года. Срок не определен.</t>
  </si>
  <si>
    <t xml:space="preserve">Подпрограм ма  «Развитие физической культуры и спорта» </t>
  </si>
  <si>
    <t>создание условий для массового отдыха жителей муниципального округа и организация обустройства мест массового отдыха населения</t>
  </si>
  <si>
    <t>формирование и содержание муниципального архива</t>
  </si>
  <si>
    <t>организация ритуальных услуг и содержание мест захоронения</t>
  </si>
  <si>
    <t>1)Федеральный закон от 06.10.2003 № 131-ФЗ "Об общих принципах организации местного самоуправления в  Российской Федерации"                             2) Федеральный Закон от 12.01.1996 № 8-ФЗ "О погребении и похоронном деле"</t>
  </si>
  <si>
    <t>1) Ст.16. п.23.              2)полностью</t>
  </si>
  <si>
    <t>1)со дня официального опубликования.               2) со дня официального опубликования</t>
  </si>
  <si>
    <t>Закон Нижегородской области №97-З от 08.08.2008 "О погребении и похоронном деле в Нижегородской области"</t>
  </si>
  <si>
    <t xml:space="preserve"> с 01.01.2009г</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</si>
  <si>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</si>
  <si>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Федеральный закон от 24.06.1998 № 89-ФЗ "Об отходах производства и потребления"</t>
  </si>
  <si>
    <t>1) ст. 6</t>
  </si>
  <si>
    <t>24.06.1998, не ограничен</t>
  </si>
  <si>
    <t xml:space="preserve"> Закон Нижегородской области от 23.11.2001 № 226-З "Об отходах производства и потребления" </t>
  </si>
  <si>
    <t>ст. 6</t>
  </si>
  <si>
    <t xml:space="preserve"> 26.12.2001, не ограничен</t>
  </si>
  <si>
    <t>утверждение правил благоустройства территории муниципального округа, осуществление муниципального контроля в сфере благоустройства, предметом которого является соблюдение правил благоустройства территории муниципального округа, в том числе требований к обеспечению доступности для инвалидов объектов социальной, инженерной и транспортной инфраструктур и предоставляемых услуг (при осуществлении муниципального контроля в сфере благоустройства может выдаваться предписание об устранении выявленных нарушений обязательных требований, выявленных в ходе наблюдения за соблюдением обязательных требований (мониторинга безопасности), организация благоустройства территории муниципального  округа в соответствии с указанными правилами, а также организация использования, охраны, защиты, воспроизводства городских лесов, лесов особо охраняемых природных территорий, расположенных в границах муниципального округа</t>
  </si>
  <si>
    <t>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</si>
  <si>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округа, аннулирование таких разрешений, выдача предписаний о демонтаже самовольно установленных рекламных конструкций на территории муниципального округа, осуществляемые в соответствии с Федеральным законом "О рекламе"</t>
  </si>
  <si>
    <t>принятие решений о создании, об упразднении лесничеств, создаваемых в их составе участковых лесничеств, расположенных на землях населенных пунктов муниципального округа, установлении и изменении их границ, а также осуществление разработки и утверждения лесохозяйственных регламентов лесничеств, расположенных на землях населенных пунктов</t>
  </si>
  <si>
    <t>осуществление мероприятий по лесоустройству в отношении лесов, расположенных на землях населенных пунктов муниципального округа</t>
  </si>
  <si>
    <t>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муниципального  округа, изменение, аннулирование таких наименований, размещение информации в государственном адресном реестре</t>
  </si>
  <si>
    <t>организация и осуществление мероприятий по территориальной обороне и гражданской обороне, защите населения и территории муниципального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</si>
  <si>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</si>
  <si>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создание, развитие и обеспечение охраны лечебно-оздоровительных местностей и курортов местного значения на территории муниципального округа, а также осуществление муниципального контроля в области охраны и использования особо охраняемых природных территорий местного значения</t>
  </si>
  <si>
    <t>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округа</t>
  </si>
  <si>
    <t>осуществление мероприятий по обеспечению безопасности людей на водных объектах, охране их жизни и здоровья</t>
  </si>
  <si>
    <t>создание условий для развития сельскохозяйственного производства,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 (волонтерству)</t>
  </si>
  <si>
    <t>1)Федеральный закон от 06.10.2003 № 131-ФЗ "Об общих принципах организации местного самоуправления в  Российской Федерации"                             2) Федеральный Закон от 24.07.07 № 209-ФЗ "О развитии малого и среднего предпринимательства в Российской Федерации"</t>
  </si>
  <si>
    <t>1 ) статья15.1  2) статья 10</t>
  </si>
  <si>
    <t>1)1.01.09 . Срок не определен  2) 01.01.08</t>
  </si>
  <si>
    <t xml:space="preserve">1) Закон Нижегородской области от 05.12.08 №171-З "О развитии малого и среднего предпринимательства в Нижегородской области", (полностью)              2) Постановление Правительства Нижегородской области от 28.04.2014 № 280"Об утверждении государственной программы " Развитие агропромышленного комплекса Нижегородской области"                              </t>
  </si>
  <si>
    <t xml:space="preserve">1) полностью2 ) статья  2. </t>
  </si>
  <si>
    <t>1) 13.12.08   2) с 01.01.2015</t>
  </si>
  <si>
    <t>организация и осуществление мероприятий по работе с детьми и молодежью в муниципальном округе</t>
  </si>
  <si>
    <t xml:space="preserve">С 01.01.2016 года Срок не установлен     </t>
  </si>
  <si>
    <t>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</si>
  <si>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</si>
  <si>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осуществление муниципального лесного контроля</t>
  </si>
  <si>
    <t>обеспечение выполнения работ, необходимых для создания искусственных земельных участков для нужд муниципального округа в соответствии с федеральным законом</t>
  </si>
  <si>
    <t>осуществление мер по противодействию коррупции в границах муниципального округа</t>
  </si>
  <si>
    <t>организация в соответствии с федеральным законом выполнения комплексных кадастровых работ и утверждение карты-плана территории</t>
  </si>
  <si>
    <t>принятие решений и проведение на территории муниципального округа мероприятий по выявлению правообладателей ранее учтенных объектов недвижимости, направление сведений о правообладателях данных объектов недвижимости для внесения в Единый государственный реестр недвижимости.</t>
  </si>
  <si>
    <t>1.2Расходные обязательства, возникшие в результате принятия нормативных правовых актов муниципального округа ,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всего, в том числе</t>
  </si>
  <si>
    <t>функционирование органов местного самоуправления</t>
  </si>
  <si>
    <t>1) Федеральный закон от 06.10.99 № 184 "Об общих принципах организации законодательных и исполнительных органов государственной власти субъектов РФ",
2) Федеральный закон от 02.03.2007 № 25-ФЗ "О муниципальной службе в Российской Федерации"</t>
  </si>
  <si>
    <t>1) статья 26.3., пункт 2 подпункт 55;                 2)полностью</t>
  </si>
  <si>
    <t>1) 18.10.99;       2) с 01.06.2007 .  Срок не определен.</t>
  </si>
  <si>
    <t xml:space="preserve">
1)Закон Нижегородской области от 03.08.2007 № 99-З "О муниципальной службе в Нижегородской области"                             2)Закон Нижегородской области от 10.10.2003 № 93 -З "О денежном содержании лиц, замещающих муниципальные должности в Нижегородской области"</t>
  </si>
  <si>
    <t xml:space="preserve">                              1) статья 28 2)полностью</t>
  </si>
  <si>
    <t>1.полностью                    2.полностью                   3.полностью            4.полностью</t>
  </si>
  <si>
    <t>1.Со дня принятия. Срок не установлен                              2.  с 01.01.2023 года .Срок не установлен    3. с 01.01.2023 года .Срок не установлен                          4. С момента вступления в должность главы муниципального образования.  Срок не установлен</t>
  </si>
  <si>
    <t>принятие устава муниципального образования и внесение в него изменений и дополнений, издание муниципальных правовых актов</t>
  </si>
  <si>
    <t>установление официальных символов муниципального образования</t>
  </si>
  <si>
    <t>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</si>
  <si>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 xml:space="preserve">1) Федеральный закон от 06.10.2003 № 131-ФЗ "Об общих принципах организации местного самоуправления в Российской Федерации"                          </t>
  </si>
  <si>
    <t>п.15.1</t>
  </si>
  <si>
    <t>с 01.01.2009. Срок не установлен.</t>
  </si>
  <si>
    <t xml:space="preserve">1.Постановление администрации района от 1.03.2012 № 152 «О создании МКУ «Хозяйственно-эксплуатационная служба  органов местного самоуправления» 2.Постановление администрации округа от 13.02.2023 года № 198 "     Об утверждении   Положения   об оплате  труда работников 
 муниципального казенного учреждения Пильнинского муниципального округа
 Нижегородской области «Хозяйственно-эксплуатационная  служба
 органов местного самоуправления » 
</t>
  </si>
  <si>
    <t xml:space="preserve">1)полностью                 2)полностью                  </t>
  </si>
  <si>
    <t xml:space="preserve">1. с даты принятия .Срок не ограничен       2. с даты принятия .  Срок не установлен                      </t>
  </si>
  <si>
    <t xml:space="preserve">01    </t>
  </si>
  <si>
    <t xml:space="preserve">13     </t>
  </si>
  <si>
    <t>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</si>
  <si>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полномочия по организации теплоснабжения, предусмотренными Федеральным законом «О теплоснабжении»</t>
  </si>
  <si>
    <t>полномочия в сфере водоснабжения и водоотведения, предусмотренными Федеральным законом «О водоснабжении и водоотведении»</t>
  </si>
  <si>
    <t>полномочия в сфере стратегического планирования, предусмотренными Федеральным законом от 28 июня 2014 года N 172-ФЗ "О стратегическом планировании в Российской Федерации"</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</si>
  <si>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</si>
  <si>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 ст. 34, п.5,                 2) ст.57 п. 1,3</t>
  </si>
  <si>
    <t xml:space="preserve">1) 06.10.2003.Срок не установлен 2) 25.06.2002 Срок не установлен </t>
  </si>
  <si>
    <t xml:space="preserve">Закон Нижегородской области от 22.03.00 №101-З "Об избирательной комиссии Нижегородской области", </t>
  </si>
  <si>
    <t xml:space="preserve">статья 18 пункты 1, 2, 4.1   </t>
  </si>
  <si>
    <t>05.04.00. Срок не установлен .</t>
  </si>
  <si>
    <t>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</si>
  <si>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</si>
  <si>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</si>
  <si>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1) ст.5,пункт 3,ст.10 пункт 1.        2)  в целом</t>
  </si>
  <si>
    <t>1) с 01.01.2012 года                  2)не установлен .</t>
  </si>
  <si>
    <t>осуществление международных и внешнеэкономических связей в соответствии с федеральными законами</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</si>
  <si>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</si>
  <si>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</si>
  <si>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иные полномочия в соответствии с настоящим Федеральным законом, уставами муниципальных образований.</t>
  </si>
  <si>
    <t>…</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</si>
  <si>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t>
  </si>
  <si>
    <t>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</si>
  <si>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создание музеев муниципального округа</t>
  </si>
  <si>
    <t xml:space="preserve">1) Федеральный закон от 26.05.96 № 54-ФЗ "О Музейном фонде Российской Федерации и музеях в Российской Федерации";
2) Федеральный закон от 12.01.96 № 7-ФЗ "О некоммерческих организациях";
</t>
  </si>
  <si>
    <t xml:space="preserve">1) ст.18, абзац 1.      2) ст. 9.2.    </t>
  </si>
  <si>
    <t>1)27.05.96  2)15.01.96 Срок не установлен</t>
  </si>
  <si>
    <t>1) полностью. 2)пункт 8 и 11.</t>
  </si>
  <si>
    <t>1)01.04.09    2) 01.01.11  Срок не установлен</t>
  </si>
  <si>
    <t xml:space="preserve">                                                                                                                   1)полностью               2)полностью               3)полностью                4)полностью                       </t>
  </si>
  <si>
    <t xml:space="preserve">1) с 01.01.2018 года Срок не установлен     2) Со дня подписания. Срок не установлен         3) Со дня подписания. Срок не установлен          4) Со дня подписания. Срок не установлен           </t>
  </si>
  <si>
    <t>участие в осуществлении деятельности по опеке и попечительству</t>
  </si>
  <si>
    <t>создание условий для осуществления деятельности, связанной с реализацией прав местных национально-культурных автономий на территории муниципального округа</t>
  </si>
  <si>
    <t>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муниципального округа</t>
  </si>
  <si>
    <t>создание муниципальной пожарной охраны</t>
  </si>
  <si>
    <t>01.01.2018 года.               Срок не установлен</t>
  </si>
  <si>
    <t>создание условий для развития туризма</t>
  </si>
  <si>
    <t xml:space="preserve">1)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2)Федеральный закон от 24.11.1996 № 132-ФЗ "Об основах туристской деятельности в Российской Федерации" </t>
  </si>
  <si>
    <t xml:space="preserve">1) пп. 30.1 п. 2 ст. 26.3        2) п. 3,4 </t>
  </si>
  <si>
    <t>1) 18.10.1999, не установлен  2 )02.12.1996, не установлен</t>
  </si>
  <si>
    <t xml:space="preserve">1) Закон Нижегородской области от 12.02.2008 № 8-З "О туристской деятельности на территории Нижегородской области" </t>
  </si>
  <si>
    <t>1) 21.02.2008, не установлен</t>
  </si>
  <si>
    <t xml:space="preserve">с 01.01.2018 года .                 Срок не установлен  </t>
  </si>
  <si>
    <t>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</si>
  <si>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года № 181-ФЗ «О социальной защите инвалидов в Российской Федерации»</t>
  </si>
  <si>
    <t>Федеральный закон от 24 ноября 1995 года № 181-ФЗ «О социальной защите инвалидов в Российской Федерации»</t>
  </si>
  <si>
    <t>Со дня официального опубликования . Срок не установлен</t>
  </si>
  <si>
    <t>Постановление Правительства Нижегородской области от 24.01.2007 № 24 "О реабилитации инвалидов в Нижегородской области"</t>
  </si>
  <si>
    <t>ст.3.</t>
  </si>
  <si>
    <t>24.01.2007 . Срок не установлен.</t>
  </si>
  <si>
    <t>1.полностью                              2.полностью</t>
  </si>
  <si>
    <t>1. С 01.01.2018 Срок не установлен                             2. с 01.01.2016. Срок не установлен</t>
  </si>
  <si>
    <t>осуществление мероприятий, предусмотренных Федеральным законом «О донорстве крови и ее компонентов»</t>
  </si>
  <si>
    <t>создание условий для организации проведения независимой оценки качества условий оказания услуг организациями в порядке и на условиях, которые установлены федеральными законами, а также применение результатов независимой оценки качества условий оказания услуг организациями при оценке деятельности руководителей подведомственных организаций и осуществление контроля за принятием мер по устранению недостатков, выявленных по результатам независимой оценки качества условий оказания услуг организациями, в соответствии с федеральными законами</t>
  </si>
  <si>
    <t>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</si>
  <si>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осуществление деятельности по обращению с животными без владельцев, обитающими на территориях муниципального округа</t>
  </si>
  <si>
    <t xml:space="preserve"> осуществление мероприятий в сфере профилактики правонарушений, предусмотренных Федеральным законом "Об основах системы профилактики правонарушений в Российской Федерации"</t>
  </si>
  <si>
    <t>оказание содействия развитию физической культуры и спорта инвалидов, лиц с ограниченными возможностями здоровья, адаптивной физической культуры и адаптивного спорта</t>
  </si>
  <si>
    <t>осуществление мероприятий по защите прав потребителей, предусмотренных Законом Российской Федерации от 7 февраля 1992 года N 2300-1 "О защите прав потребителей"</t>
  </si>
  <si>
    <t>совершение нотариальных действий, предусмотренных законодательством, в случае отсутствия во входящем в состав территории муниципального округа и не являющемся его административным центром населенном пункте нотариуса</t>
  </si>
  <si>
    <t>оказание содействия в осуществлении нотариусом приема населения в соответствии с графиком приема населения, утвержденным нотариальной палатой субъекта Российской Федерации</t>
  </si>
  <si>
    <t>предоставление сотруднику, замещающему должность участкового уполномоченного полиции, и членам его семьи жилого помещения на период замещения сотрудником указанной должности</t>
  </si>
  <si>
    <t>осуществление мероприятий по оказанию помощи лицам, находящимся в состоянии алкогольного, наркотического или иного токсического опьянения</t>
  </si>
  <si>
    <t>1.3.2.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</si>
  <si>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1.3.3.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 в том числе:</t>
  </si>
  <si>
    <t xml:space="preserve">1)полностью                           2) полностью                      3) полностью                              </t>
  </si>
  <si>
    <t>1) с 01.01.2016  Срок не установлен                   2)со дня официального опубликования.                           Срок не установлен                    3.)с 01.01.2018 года.                  Срок не установлен</t>
  </si>
  <si>
    <t>10    10    10</t>
  </si>
  <si>
    <t>01    03    06</t>
  </si>
  <si>
    <t>1.3.4.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 в том числе:</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</si>
  <si>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</si>
  <si>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1.4.1. за счет субвенций, предоставленных из федерального бюджета , всего в том числе:</t>
  </si>
  <si>
    <t xml:space="preserve">1) Подпрограмма 1       2)Приложение 11        </t>
  </si>
  <si>
    <t>Субвенции на обеспечение прироста сельскожозяйственной продукции собственного производства в рамках приоритетных подотраслей агропромышленного комплекса за счет средств федерального бюджета</t>
  </si>
  <si>
    <t>Постановление Правительства Российской Федерации от 14 июля 2012 г. N 717, ГП развития сельского хозяйства и регулирования рынков сельскохозяйственной продукции, сырья и продовольствия,  Правила предоставления и распределения субсидий из федерального бюджета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</si>
  <si>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Приложение 8</t>
  </si>
  <si>
    <t>14.07.2020-не установлен</t>
  </si>
  <si>
    <t>Постановление Правительства Нижегородской области от 18.03.2020 г. № 218 О ГОСУДАРСТВЕННОЙ ПОДДЕРЖКЕ НА СТИМУЛИРОВАНИЕ РАЗВИТИЯ ПРИОРИТЕТНЫХ ПОДОТРАСЛЕЙ АГРОПРОМЫШЛЕННОГО КОМПЛЕКСА И РАЗВИТИЕ МАЛЫХ ФОРМ ХОЗЯЙСТВОВАНИЯ  Порядок предоставления субсидий из местного бюджета на обеспечение прироста сельскохозяйственной продукции собственного производства в рамках приоритетных подотраслей агропромышленного комплекса, источником финансового обеспечения которых являются субвенции местным бюджетам для осуществления переданных государственных полномочий по обеспечению прироста сельскохозяйственной продукции собственного производства в рамках приоритетных подотраслей агропромышленного комплекса</t>
  </si>
  <si>
    <t>01.01.2020-не установлен</t>
  </si>
  <si>
    <t xml:space="preserve">1) Подпрограм ма 1       2)Приложе-ние 3.                3) полностью.         </t>
  </si>
  <si>
    <t>Субвенции на возмещение производителям зерновых культур части затрат на производство и реализацию зерновых культур за счет средств федерального бюжета</t>
  </si>
  <si>
    <t>Постановление Правительства Российской Федерации от 06.02.2021 № 118 "Об утверждении Правил предоставления и распределения иных межбюджетных трансфертов, имеющих целевое назначение, из федерального бюджета бюджетам субъектов Российской Федерации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t>
  </si>
  <si>
    <t>со дня опубликования - не установлен</t>
  </si>
  <si>
    <t>Постановление от 21 июня 2021 г. N 513 Об утверждении Порядка предоставления из местного бюджета субсидии на возмещение производителям зерновых культур части затрат на производство и реализацию зерновых культур,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производителям зерновых культур части затрат на производство и реализацию зерновых культур.</t>
  </si>
  <si>
    <t>со дня вступления в силу закона Нижегородской области об областном бюджете, предусматривающего бюджетные ассигнования на предоставление из областного бюджета местным бюджетам субвенций на возмещение производителям зерновых культур части затрат на производство и реализацию зерновых культур - не установлен</t>
  </si>
  <si>
    <t>1) Подпрограмма 1       2)Приложение 10                   3) полностью</t>
  </si>
  <si>
    <t>Субвенции на возмещение части затрат на приобретение элитных семян за счет средств федерального бюджета</t>
  </si>
  <si>
    <t xml:space="preserve">1) Постановление  Правительства Нижегородской области от 13 марта 2020 г. № 207 ПОРЯДОК предоставления субсидий из местного бюджета на возмещение части затрат на поддержку элитного семеноводства, источником финансового обеспечения которых являются субвенции местным бюджетам для уществления переданных государственных полномочий по возмещению части затрат на поддержку элитного семеноводства.
</t>
  </si>
  <si>
    <t>1)полностью</t>
  </si>
  <si>
    <t>1) 01.01.2020 - неустановлен</t>
  </si>
  <si>
    <t>1) Подпрограмма 1.                                             2)Приложение 1.                     3) полностью</t>
  </si>
  <si>
    <t>Субвенции на составление (изменение и дополнение) списков кандидатов в присяжные заседатели федеральных судов общей юрисдикции в Российской Федерации</t>
  </si>
  <si>
    <t xml:space="preserve">1) Федеральный закон от 06.10.99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t>
  </si>
  <si>
    <t>ст 26.3.</t>
  </si>
  <si>
    <t>18.10.1999 Срок не установлен.</t>
  </si>
  <si>
    <t>Закон Нижегородской области от 04.08.2010№120-З "Об утверждении методики распределения субвенций бюджетам муниципальных районов и городских округов Нижегородской области на реализацию гоударственных полномочий по составлений (изменений) списков кандидатов в присяжные заседатели."</t>
  </si>
  <si>
    <t>ст.1.</t>
  </si>
  <si>
    <t xml:space="preserve">10 дней со дня официально-го опубликова-ния. Срок не определен </t>
  </si>
  <si>
    <t>Постановления № 736 от 13.11.2019г."Об утверждении положения о порядке использования субвенции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(изменению,дополнению) списков кандидатов в присяжные заседатели федеральных судов общей юрисдикции в Российской Федерации за счет средств федерального бюджета"</t>
  </si>
  <si>
    <t xml:space="preserve">Со дня официально-го опубликова-ния.                        Срок не установлен  </t>
  </si>
  <si>
    <t>Субвенции на возмещение части затрат на поддержку собственного производства молока за счет средств федерального бюджета</t>
  </si>
  <si>
    <t xml:space="preserve">Постановление Правительства РФ от 14.07.2012 N 717 (ред. от 03.10.2020) "О Государственной программе развития сельского хозяйства и регулирования рынков сельскохозяйственной продукции, сырья и продовольствия" </t>
  </si>
  <si>
    <t>Приложение 7,8</t>
  </si>
  <si>
    <t>14.07.2012-не установлен</t>
  </si>
  <si>
    <t>Постановление Правительства Нижегородской области от 13 марта 2020 г. № 207 Порядок предоставления субсидий из местного бюджета на возмещение части затрат на поддержку собственного производства молока, источником финансового обеспечения которых являются субвенции местным бюджетам для осуществления переданных государственных полномочий Нижегородской области по возмещению части затрат на поддержку собственного производства молока.2) Постановление Правительства Нижегородской области от 17.02.2023 № 150 "Об утверждении Порядка и условий предоставления субсидий на возмещение части затрат на поддержку собственного производства молока, источником финансового обеспечения которых являются субвенции местным бюджетам для осуществления переданных государственных полномочий по возмещению части затрат на поддержку собственного производства молока за счет средств федерального бюджета и областного бюджета"</t>
  </si>
  <si>
    <t xml:space="preserve">1)полностью         2)полностью </t>
  </si>
  <si>
    <t>1)01.01.2020-не установлен.   2) со дня его подписания-не определено</t>
  </si>
  <si>
    <t xml:space="preserve">1) Подпрограмма 1       2)Приложение 5.                     3) полностью         </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</si>
  <si>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федерального  бюджета</t>
  </si>
  <si>
    <t xml:space="preserve">1) Федеральный закон от 06.10.99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2). Федеральный закон от 21.12.1996 N 159-ФЗ"О дополнительных гарантиях по социальной поддержке детей-сирот и детей, оставшихся без попечения родителей"                                                 </t>
  </si>
  <si>
    <t xml:space="preserve">1) статья  26.3,  пункт  2, подпункт  14.2;                                  </t>
  </si>
  <si>
    <t xml:space="preserve">1) 18.10.99      Срок не установлен          </t>
  </si>
  <si>
    <t xml:space="preserve">1) Закон Нижегородской области от 30.09.08 № 116-З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2)  Федеральный закон от 21.12.1996 №159-ФЗ "О дополнительных гарантиях по социальной поддержке детей-сирот и детей, оставшихся без попечения родителей" ст.8.1.                               3) Постановление Правительства Нижегородской области от 24.05.2021 N 404"Об утверждении порядка предоставления детям-сиротам и детям, оставшимся без попечения родителей, лицам,которые относились к категории детей-сирот  и достигли возраста 23 лет,благоустроенных жилых помещений специаолизированного жилищного фонда по договорам найма специализированных жилых помещений"                                                                                  </t>
  </si>
  <si>
    <t xml:space="preserve">1) статья 2, статья 6                         2)  статья 8.1   </t>
  </si>
  <si>
    <t>1 ) 27.10.08          Срок не установлен                  2) по истечении 10 дней со дня официального опубликования  Срок не установлен</t>
  </si>
  <si>
    <t>Постановление администрации Пильнинского муниципального округа от 29.11.2021 года № 113 "Об утверждении программы "Поэтапная ликвидация до 2025 года накопившейся задолженности по обеспечению жилыми помещениями детей - сирот, детей,оствшихся без попечения родителей и лиц из их числа, включенных в списки нуждающтхся на 1 января 2020 года"</t>
  </si>
  <si>
    <t>С доты подписания.  Срок не установлен</t>
  </si>
  <si>
    <t>Субвенции из федерального бюджета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образлвательные программы начального общего,основного общего и среднего общего образования, а том числе адаптированные основные общеобразовательные программы</t>
  </si>
  <si>
    <t xml:space="preserve">1) Федеральный закон Российской Федерации от 29.12.12. №273-ФЗ "Об образовании в Российской Федерации";           </t>
  </si>
  <si>
    <t>ст.8</t>
  </si>
  <si>
    <t>30.12.2012. Срок не установлен.</t>
  </si>
  <si>
    <t xml:space="preserve">1) Закон Нижегородской области от 28.11.2013 № 160-З "О предоставлении органам местного самоуправления муниципальных районов и городских округов Нижегородской области субвенций на исполнение полномочий в области общего образования";
</t>
  </si>
  <si>
    <t>1) ст.5 пункт 4,ст.11 пункты 1 и 2.</t>
  </si>
  <si>
    <t>01.01.2014. Срок не установлен.</t>
  </si>
  <si>
    <t>Постановление администрации Пильнинского муниципального района Нижегородской области от10.12.2020 года № 666 "Об утверждении порядка и условия выплаты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</si>
  <si>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1.4.2. за счет субвенций, предоставленных из бюджета субъекта Российской Федерации , всего в том числе:</t>
  </si>
  <si>
    <t>Субвенции на исполнение полномочий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</si>
  <si>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Постановление администрации Пильнинского района №387 от 29.07.2020 "О порядке расходования субвенции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</si>
  <si>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Со дня официально-го опубликова-ния.              Срок не установлен  </t>
  </si>
  <si>
    <t>Субвенции на возмещение производителям зерновых культур части затрат на производство и реализацию зерновых культур за счет средств областного бюжета</t>
  </si>
  <si>
    <t xml:space="preserve">1) Подпрограмма 1       2)Приложение 10.                  3) полностью.        </t>
  </si>
  <si>
    <t>Субвенции на осуществление отдельных государственных полномочий по проведению аттестации педагогических и руководящих работников МОУ на первую и вторую квалификационные категории, а также руководящих работников и лиц, претендующих на руководящую должность МОУ , на первую квалификационную категорию.</t>
  </si>
  <si>
    <t xml:space="preserve">                                                                        1) Федеральный закон от 29.12.12 №273-ФЗ " Об образовании в Российской Федерации".</t>
  </si>
  <si>
    <t>1) ст.8. пункт 3.</t>
  </si>
  <si>
    <t>01.01.2000. срок не установлен.</t>
  </si>
  <si>
    <t>1) Закон Нижегородской области от 25.12.08 № 182-З "О внесении изменений в статьи 1 и 5 Закона Нижегородской области "О наделении органов местного самоуправления отдельными государственными полномочиями в области образования";
2) Закон Нижегородской области от 06.12.11 № 177-З "О межбюджетных отношениях в Нижегородской области".</t>
  </si>
  <si>
    <t>1) полностью.  2) ст.5, пункт4, ст.11 пункты 1 и 2.</t>
  </si>
  <si>
    <t>1) 01.01.10. Срок не установлен.   2) 09.12.11. Срок не установлен.</t>
  </si>
  <si>
    <t xml:space="preserve">1.Решение Земского  собрания района от 20.02.2015 года № 08 "Об утверждении Порядка предоставления и расходования органом местного самоуправления ПМР НО субвенций , выделяемых из областного бюджета на осуществление органами местного самоуправления отдельных государственных полномочий по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                        2. Муниципальная программа «Развитие образования  Пильнинского муниципального округа Нижегородской области »утверждена Постановлением администрации района от 22.11.2017 № 635 . </t>
  </si>
  <si>
    <t>1.полностью                             2.полностью</t>
  </si>
  <si>
    <t>1.с 01.01.2015 года. Срок не установлен       2.с 01.01.2018 года. Срок не установлен</t>
  </si>
  <si>
    <t>Субвенции на осуществление полномочий в области общего образования</t>
  </si>
  <si>
    <t xml:space="preserve">1.Решение ЗС от от 17.04.15 № 18                    Об утверждении Порядка  расходования  субвенций на исполнение полномочий в сфере общего образования,  предоставляемых  из областного бюджета бюджету Пильнинского муниципального района Нижегородской области  2.Постановление администрации округа от12.01.2023 года № 04 "Об ут-верждении Положения о  формировании му-ниципального задания на оказание муни-ципальных услуг (вы-полнение работ) в от-ношении муниципальных уч-реждений Пильнинс-кого муниципального округа Нижегород-ской области и фи-нансовом обеспече-нии выполнения муниципального задания".                      3. Постановление администрации округа от 26.01.2023 № 124 "«Об утвер-ждении  перечня  му-ниципальных услуг, оказываемых муни-ципальными уч-реждениями Пиль-нинского муници-пального округа Ни-жегородской области», 4.постановление  от 12.01.23 № 15 "Об утверждении По-ложения о порядке определения объема и условий предостав-ления субсидий на иные цели муници-пальным бюджетным и муниципальным ав-тономным учрежде-ниям из бюджета Пильнинского муниципального ок-руга Нижегородской области." 
</t>
  </si>
  <si>
    <t xml:space="preserve">1.полностью         2.полностью      3.полностью      4.полностью                             </t>
  </si>
  <si>
    <t xml:space="preserve">1. с 01.01.2015 года                    Срок не установлен 2) Со дня подписания. Срок не установлен         3) Со дня подписания. Срок не установлен          4) Со дня подписания. Срок не установлен                                </t>
  </si>
  <si>
    <t>Субвенции на осуществление выплаты компенсации части родительской платы за содержание ребенка в федеральных и СОУ, иных образовательных организациях, реализующих основную общеобразовательную программу дошкольного образованияю в том числе обеспечение организации выплаты компенсации части родительской платы.</t>
  </si>
  <si>
    <t>1) Постановление Правительства Нижегородской области от 31.12.13 № 1033 "О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t>
  </si>
  <si>
    <t>1) полностью.</t>
  </si>
  <si>
    <t xml:space="preserve"> 1) 24.01.14. Срок не установлен.</t>
  </si>
  <si>
    <t>1. полностью                                 2. полностью</t>
  </si>
  <si>
    <t>Субвенции на возмещение части затрат на поддержку элитного семеноводства за счет средств областного бюджета</t>
  </si>
  <si>
    <t>1)Постановление Правительства РФ от 14.07.2012 N 717 (ред. от 03.10.2020) "О Государственной программе развития сельского хозяйства и регулирования рынков сельскохозяйственной продукции, сырья и продовольствия"</t>
  </si>
  <si>
    <t xml:space="preserve">1)Приложение 7               </t>
  </si>
  <si>
    <t xml:space="preserve">1)   14.07.2012г.  -  не установлен </t>
  </si>
  <si>
    <t>Субвенции на поддержку племенного животноводства за счет средств областного бюджета.</t>
  </si>
  <si>
    <t>1)Приложение 7.</t>
  </si>
  <si>
    <t xml:space="preserve">1)   01.01.2013г.  -  не установлен </t>
  </si>
  <si>
    <t xml:space="preserve">1) Постановление Правительства Нижегородской области от 13 марта 2020 г. № 207 ПОРЯДОК предоставления субсидий из местного бюджета на возмещение части затрат на поддержку элитного семеноводства, источником финансового обеспечения которых являются субвенции местным бюджетам для уществления переданных государственных полномочий по возмещению части затрат на поддержку племенного животноводства
</t>
  </si>
  <si>
    <t>1)01.01.2020 - не установлен</t>
  </si>
  <si>
    <t>1)Подпрограмма 1.                                              2)Приложение 2.                    3) полностью</t>
  </si>
  <si>
    <t>Субвенции на обеспечение прироста сельскохозяйственной продукции собственного производства в рамках приоритетных подотраслей АПК</t>
  </si>
  <si>
    <t xml:space="preserve">1) Подпрограмма 1       2)Приложение 3.                  3)полностью         </t>
  </si>
  <si>
    <t>Субвенции на компенсацию стоимости путевок в детские санатории, санаторно- оздоровительные центры (лагеря) круглогодичного действия.</t>
  </si>
  <si>
    <t xml:space="preserve">1) Федеральный закон Российской Федерации от 29.12.12. №273-ФЗ "Об образовании в Российской Федерации";      </t>
  </si>
  <si>
    <t xml:space="preserve">1) Постановление Правительства Нижегородской области от 31.12.09 № 986 "О внесении изменений в некоторые постановления Правительства Нижегородской области по вопросам организации отдыха и оздоровления детей", области на 2012 - 2014 годы", </t>
  </si>
  <si>
    <t xml:space="preserve">  1) полностью  </t>
  </si>
  <si>
    <t xml:space="preserve">1) 11.02.10  Срок не установлен   </t>
  </si>
  <si>
    <t xml:space="preserve">1.Постановление Земского собрания района от 01.03.2012 №7 «Об уполномо-ченном органе Пиль-нинского муници-пального района, осуществляющем пол-номочия по осуществ-лению и финансовму обеспечению меро-приятий по оздоров-лению и отдыху детей». 2.Постановление администрации райо-на от 03.04.2017№ 149 "Об утверждении
Положения о порядке предоставления мер социальной поддерж-ки в виде предос-тавления путевок бес-платно, предостав-ления путевок с час-тичной оплатой и компенсации части расходов по приобре-тению путевки в соответствии с Зако-ном Нижегородской области от 24 ноября 2004 года  № 130-З «О мерах социальной поддержки граждан, имеющих детей» в Пильнинском муниципальном районе"
</t>
  </si>
  <si>
    <t>1.полностью                                       2.полностью</t>
  </si>
  <si>
    <t>1.Со дня принятия. Срок не установлен                     2.с 01.01.2017 года         Срок не установлен</t>
  </si>
  <si>
    <t xml:space="preserve">1) Федеральный закон от 06.10.99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2) Закон Российской Федерации от 14.05.1993 № 4979-1" О ветеринарии"; 
</t>
  </si>
  <si>
    <t xml:space="preserve">1) статья 26.3.пункт 2, подпункт 9,пункт 3.3.1.                  2) полностью                             </t>
  </si>
  <si>
    <t xml:space="preserve">1) 18.10.99 Срок не установлен; 
2) 27.06.93 Срок не установлен:
</t>
  </si>
  <si>
    <t>1)Постановление Правительства Нижегородской области от 03.07.2020 № 538 "Об утверждении Положения о порядке и условиях использования субвенций из обалстного бюджета бюджетам муниципальных районов и городских округов Нижегородской области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2) Закон Нижегородской области от 01.02.2007 №10-З "О ветеринарии в Нижегородской области".</t>
  </si>
  <si>
    <t xml:space="preserve">1)статья 1, пункт 1,    </t>
  </si>
  <si>
    <t xml:space="preserve">                    1)01.01.2020 -не установлен  2) 20.02.2007 Срок не установлен.</t>
  </si>
  <si>
    <t>1)Постановление администрации Пильнинского муниципального района Нижегородской области от 05.10.2020 №526 "Об утверждении Правил отлова, содержания животных без владельцев на территории Пильнинского муниципального района Нижегородской области, прекращения содержания животных без владельцев по истечении срока"</t>
  </si>
  <si>
    <t xml:space="preserve">1)полностью </t>
  </si>
  <si>
    <t>Субвенции на исполнение полномочий по финансовому обеспечению осуществления присмотра и ухода за детьми – инвалидами, детьми 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</si>
  <si>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Федеральный Закон от 29.12.2012 №273-ФЗ (ред от 29.07.2017) "Об образовании в Российской Федерации"</t>
  </si>
  <si>
    <t>ст.79</t>
  </si>
  <si>
    <t>Со дня официального опубликования. Срок не установлен.</t>
  </si>
  <si>
    <t>Закон Нижегородской области от 05.10.2017 № 113-З О внесении изменений в ст.1 и 5 Закона НО "О наделении органов местного самоуправления отдельными государственными полномочиями в области образования"</t>
  </si>
  <si>
    <t>Постановление администрации Пильнинского муниципального района от 13.11.2018 года № 638 "Об утверждении порядка расходования средств субвенции на осуществление гос.полномочий по финансовому обеспечению осуществления присмотра и ухода за детьми - инвалидами , жетьми-сиротами и детьми, оствшимися без попечения родителей, а также за детьми с туберкулезной интоксикацией ,   обучающимися в муниципальных образовательных организациях, реализующих образовательные программы дошкольного образования, без взимания родительской платы</t>
  </si>
  <si>
    <t xml:space="preserve">полностью </t>
  </si>
  <si>
    <t xml:space="preserve">с даты подписания. Срок не установлен  </t>
  </si>
  <si>
    <t>Субвенции на исполнение полномочий по финансовому обеспечению двухразовым бесплатным питанием обучающихся с ограниченными возможностями здоровья, не проживающих обучающимися в муниципальных организациях, осуществляющих образовательную деятельность по адаптированным основным общеобразовательным программам</t>
  </si>
  <si>
    <t xml:space="preserve">1) Закон Нижегородской области от 06.12.2011 № 177-З "О межбюджетных отношениях в Нижегородской области" </t>
  </si>
  <si>
    <t>1) ст.11</t>
  </si>
  <si>
    <t>1) 09.12.2011, не установлен</t>
  </si>
  <si>
    <t xml:space="preserve">Постановление администрации Пильнинского муниципального района от 13.11.2018 года № 641
"Об утверждении порядка распределения между общеобразовательными учреждениями Пильнинского муниципального района и использования субвенции на исполнение полномочий по финансовому обеспечению мероприятий по организации двухразового бесплатного питания обучающихся с ограниченными возможностями здоровья, не проживающих в муниципальных организациях, осуществляющих образовательную деятельность по адаптированным основным общеобразовательным программам в Пильнинском муниципальном районе "
</t>
  </si>
  <si>
    <t xml:space="preserve">с даты подписания  .Срок не установлен  </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</si>
  <si>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</si>
  <si>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Субвенция на приобретение зерноуборочных и кормоуборочных комбайнов за счет областного бюджета</t>
  </si>
  <si>
    <t>ст. 26.3</t>
  </si>
  <si>
    <t>Постановление Правительства Нижегородской области "Об утверждении Положения о порядке предоставления субсидий на возмещение части затрат на приобретение оборудования и техники" от  15 декабря 2015 г. № 834</t>
  </si>
  <si>
    <t>01.01.2016- не установлен</t>
  </si>
  <si>
    <t>1) Подпрограмма 1       2)Приложение 7                    3) полностью</t>
  </si>
  <si>
    <t>Субвенции на возмещение части затрат сельскохозяйственных товаропроизводителей на 1 литр (килограмм) реализованного товарного молока за счет средств областного бюджета</t>
  </si>
  <si>
    <t>Постановление Правительства РФ от 14.07.2012 N 717 (ред. от 03.10.2020) "О Государственной программе развития сельского хозяйства и регулирования рынков сельскохозяйственной продукции, сырья и продовольствия" Правил предоставления и распределения субсидий из федерального бюджета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</si>
  <si>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Приложение 7</t>
  </si>
  <si>
    <t>постановление Правительства Нижегородской области от 13 марта 2020 г. № 207 Порядок предоставления субсидий из местного бюджета на возмещение части затрат на поддержку собственного производства молока, источником финансового обеспечения которых являются субвенции местным бюджетам для осуществления переданных государственных полномочий Нижегородской области по возмещению части затрат на поддержку собственного производства молока</t>
  </si>
  <si>
    <t xml:space="preserve">1) Подпрограмма 1       2)Приложение 5.                   3) полностью   </t>
  </si>
  <si>
    <t>Единая субвенция</t>
  </si>
  <si>
    <t xml:space="preserve">Постановление Правительства Российской Федерации от 19.12.2019 № 1711 "Об общих требованиях к порядку формирования и предоставления единой субвенции местным бюджетам из бюджета субъекта Российской Федерации" 
</t>
  </si>
  <si>
    <t xml:space="preserve"> в целом</t>
  </si>
  <si>
    <t>20.12.2019, не ограничен</t>
  </si>
  <si>
    <t xml:space="preserve">1) Закон Нижегородской области от 03.11.2006 № 134-З "О наделении органов местного самоуправления государственными полномочиями по созданию и организации деятельности комиссий по делам несовершеннолетних и защите их прав"                    2) Закон Нижегородской области от 06.04.2017 № 35-З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по организации и осуществлению деятельности по опеке и попечительству в отношении совершеннолетних граждан" 3) Закон Нижегородской области от 06.12.2011 № 177-З "О межбюджетных отношениях в Нижегородской области" 4) Закон Нижегородской области от 11.11.2005 № 176-З "О наделении органов местного самоуправления Нижегородской области отдельными государственными полномочиями по поддержке сельскохозяйственного производства" </t>
  </si>
  <si>
    <t>1) ст. 1,5          2) в целом             3) ст. 11               4) пп. 1 п. 1 ст. 1</t>
  </si>
  <si>
    <t>1) 01.01.2007, не ограничен      2) 01.07.2017, не ограничен           3) 09.12.2011, не ограничен                4) 01.01.2006, не ограничен</t>
  </si>
  <si>
    <t>1)полностью     2)полностью     3)полностью     4)полностью          5)полностью</t>
  </si>
  <si>
    <t xml:space="preserve">1.С даты подписания  Срок не установлен  2.С даты подписания  Срок не установлен   3.С даты подписания  Срок не установлен  4.С даты подписания  Срок не установлен    5.С даты подписания  Срок не установлен </t>
  </si>
  <si>
    <t>01    04    05    07</t>
  </si>
  <si>
    <t>04    05    05    09</t>
  </si>
  <si>
    <t>1.4.3 за счет собственных доходов и источников финансирования дефицита бюджета муниципального округа, всего, в том числе:</t>
  </si>
  <si>
    <t xml:space="preserve">1.5. Расходы  на осуществление отдельных государственных полномочий,не переданных.но осуществляемых органами местного самоуправления за счет субвенций из бюджета субъекта Российской Федерации,всего,в том  числе: </t>
  </si>
  <si>
    <t>1.5.1. по предоставлению дотаций на выравнивание бюджетной обеспеченности городских, сельских поселений, всего</t>
  </si>
  <si>
    <t>1.5.2 по предоставлению субсидий в бюджет субъекта Российской Федерации, всего</t>
  </si>
  <si>
    <t>1.5.3. по предоставлению субвенций в бюджеты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</si>
  <si>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1.5.3.1.Субвенции на осуществление государственных полномочий Российской Федерации по первичному воинскому учету на территориях, где отсутствуют военные комиссариаты</t>
  </si>
  <si>
    <t>Федеральный закон от 28.03.98 № 53-ФЗ "О воинской обязанности и воинской службе"</t>
  </si>
  <si>
    <t>статья 1, пункт 7, статья 8, пункт 2, абзацы 1 и 2</t>
  </si>
  <si>
    <t>1)  Закон Нижегородской области от 06.12.11 № 177-З "О межбюджетных отношениях в Нижегородской области"
2) Закон Нижегородской области от 05.10.07 №140-З "О наделении органов местного самоуправления муниципальных районов Нижегородской области отдельными государственными полномочиями по определению размера и распределению субвенций между бюджетами поселений, входящих в состав муниципальных районов Нижегородской области, на осуществление государственных полномочий Российской Федерации по первичному воинскому учёту на территориях, где отсутствуют военные комиссариаты"</t>
  </si>
  <si>
    <t>1)Статья 5, пункт 4, статья 11, пункты 1 и 2;  2) полностью</t>
  </si>
  <si>
    <t>1) Со дня официально-го опубликова-ния. Срок не установлен. 2) С 01.01.2008 года. Срок не установлен.</t>
  </si>
  <si>
    <t>1.Постановление администрации Пильнинского муниципального округа №32 от 12.01.2023 года "Об утверждении Положения по оплате труда работников военно-учетного стола администрации Пильнинского муниципального округа Нижегородской области"
2.Решение Совета Депутатов Пильнинского муниципального округа № 08 от 03.02.2023 года "Обутверждении Положения о порядке использования субвенции, передаваемой бюджету Пильнинского муниципального округа Нижегородской области на осуществление государственных полномочий РФ по первичному воинскому учету на территориях, где отсутствуют военные комиссариаты"</t>
  </si>
  <si>
    <t xml:space="preserve">   1.полностью                                2. полностью</t>
  </si>
  <si>
    <t xml:space="preserve">1. С 01.01.2023 года. Срок не установлен               2. С 01.01.2023 года. Срок не установлен   </t>
  </si>
  <si>
    <t>1.5.4. по предоставлению иных межбюджетных трансфертов, всего</t>
  </si>
  <si>
    <t>1.5.4.1. 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</si>
  <si>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1.5.4.2. в иных случаях, не связанных с заключением соглашений, предусмотренных в подпункте 1.5.4.1, всего</t>
  </si>
  <si>
    <t>Иные межбюджетные трансферты</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</si>
  <si>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округа  другим бюджетам бюджетной системы Российской Федерации, всего</t>
  </si>
  <si>
    <t>1.6.1 по предоставлению субсидий в бюджет субъекта Российской Федерации, всего</t>
  </si>
  <si>
    <t xml:space="preserve">1.7. Условно утвержденные расходы на первый и второй год планового периода в соответствии с решением о местном бюджете </t>
  </si>
  <si>
    <t>Итого расходных обязательств Пильнинского муниципального округа Нижегородской области</t>
  </si>
  <si>
    <t>Постановление Правительства Нижегородской области от 30.12.2021 №1247 "Об утверждении региональной программы газификации жилищно-коммунального хозяйства, промышленных и иных организаций Нижегородской области на 2022-2032 годы".</t>
  </si>
  <si>
    <t xml:space="preserve">
 1) Закон Нижегородской области от 21.10.2005 № 140-З "О наделении государственными полномочиями в области образования" </t>
  </si>
  <si>
    <t xml:space="preserve">1) ст.1        </t>
  </si>
  <si>
    <t>Срок не определен.</t>
  </si>
  <si>
    <t>Постановление Правительства Нижегородской области от 30.12.2021 №1247 "Об утверждении региональной программы газификации жилищно-коммунального хозяйства, промышленных и иных организаций Нижегородской области на 2021-2032 годы".</t>
  </si>
  <si>
    <t xml:space="preserve">1) Закон Нижегородской области от 02.04.2019 № 24-З "Об оплате труда работников государственных бюджетных, автономных и казенных учреждений Нижегородской области";  Правительства Нижегородской области от 23.07.08 №296 "Об установлении систем оплаты труда работников государственных бюджетных и казенных учреждений Нижегородской области"                 
</t>
  </si>
  <si>
    <t xml:space="preserve">1)  ст 7     </t>
  </si>
  <si>
    <t xml:space="preserve">1) 01.05.2019 Срок не установлен </t>
  </si>
  <si>
    <t>04        01</t>
  </si>
  <si>
    <t>12        13</t>
  </si>
  <si>
    <t>02         05</t>
  </si>
  <si>
    <t>01        02        03        07         09</t>
  </si>
  <si>
    <t>01        01        01        01        01        07        08</t>
  </si>
  <si>
    <t>02         03         04        06        13        09        04</t>
  </si>
  <si>
    <t xml:space="preserve">1) Закон Нижегородской области от 06.12.2011 № 177-З "О межбюджетных отношениях в Нижегородской области".2) Постановление Правительства Нижегородской области от 15.01.2019 № 7   "Об утверждении государственной программы "Информационная среда Нижегородской области"" .
</t>
  </si>
  <si>
    <t xml:space="preserve">1) Постановление Правительства Нижегородской области от 15.10.08 № 464 "Об утверждении Положения об оплате труда работников государственных бюджетных и казенных учреждений культуры Нижегородской области";                                      2) Постановление Правительства Нижегородской области от 01.10.2015 № 623 "О  формировании государственного задания на оказание государственных услуг в отношении государственных учреждений Нижегородской области и финансовом обеспечении выполнения государственного задания" </t>
  </si>
  <si>
    <t>07        07</t>
  </si>
  <si>
    <t xml:space="preserve">             01        02</t>
  </si>
  <si>
    <t xml:space="preserve">1) Закон Нижегородской области от 30.09.08 № 116-З "О наделении органов местного самоуправления муниципальных районов и городских округов  Нижегородской области   отдельными государственными полномочиями  в области жилищных отношений"                                       2)  Федеральный закон от 21.12.1996 №159-ФЗ "О дополнительных гарантиях по социальной поддержке детей-сирот и детей, оставшихся без попечения родителей"                                3)Постановление Правительства Нижегородской области от 24.05.2021 N 404"Об утверждении порядка предоставления детям-сиротам и детям, оставшимся без попечения родителей, лицам,которые относились к категории детей-сирот  и достигли возраста 23 лет,благоустроенных жилых помещений специаолизированного жилищного фонда по договорам найма специализированных жилых помещений"                                                                                  </t>
  </si>
  <si>
    <t>05      10</t>
  </si>
  <si>
    <t>01       04</t>
  </si>
  <si>
    <t xml:space="preserve">1)Постановление Правительства Нижегородской области от 28.04.2014 №273 "Об утверждении государственной программы "Содействие занятости населения Нижегородской области"2)Постановление Правительства Нижегородской области от 01.07.2019 № 412 "Об организации отдыха, оздоровления, и занятости детей и молодежи Нижегородской области"    </t>
  </si>
  <si>
    <t xml:space="preserve">1) в целом  2)ст. 13.4.2.  </t>
  </si>
  <si>
    <t xml:space="preserve">1)01.01.2015          2)25.03.2009 года,Срок не определен  </t>
  </si>
  <si>
    <t>Полностью</t>
  </si>
  <si>
    <t xml:space="preserve">1)полностью               2)полностью               3)полностью                4)полностью                       </t>
  </si>
  <si>
    <t xml:space="preserve">1.Решение Совета депутатов Пильнин-ского муниципаль-ного округа от 09.12.2022 года "Об утверждении поло-жения о муниципаль-ной службе в Пиль-нинском муниципаль-ном округе Нижего-родской области". 2.Постановление администрации Пиль-нинского муници-пального округа от 12.01.2023 № 30 "Об утверждении положе-ния об оплате труда муниципальных слу-жащих администрации Пильнинского округа Нижегородской области и ее структурных подразделений".                                 3. Постановление администрации Пиль-нинского муници-пального округа  от 12.01.2023 № 29 "Об утверждении Положе-ния об оплате труда работников,замещающих должности, не от-носящиеся к катего-рии муниципальных служащих в адми-нистрации Пиль-нинского муници-пального округа и ее структурных подразделений". 4.Решение Совета депутатов Пильнинского муниципального округа от 11.11.2022 года № 71 "Об утверждении положения о денежном содержании лиц,замещающих муниципальные должности в Пильнинском муниципальном округе Нижегородской области "                   </t>
  </si>
  <si>
    <t>Субвенции на осуществление полномочий по организации мероприятий при осуществлении деятельности по обращению с животными без владельцев</t>
  </si>
  <si>
    <t>Муниципальная программа «Профилактика преступлений и иных правонарушений на территории Пильнинского муниципального округа на 2016-2026 годы » (Утверждена Постановлением администрации Пильнинского района от 30.10.2015 года № 605.)</t>
  </si>
  <si>
    <t>Субвенции на поддержку мясного скотоводства за счет средств федерального бюджета</t>
  </si>
  <si>
    <t>Субвенции по осуществлению выплат предусмотренных законом НО о мерах по развитию кадрового потенциала с.х. производства НО</t>
  </si>
  <si>
    <t>Субвенции на поддержку мясного скотоводства за счет средств областного бюджета</t>
  </si>
  <si>
    <t xml:space="preserve"> Постановление Правительства Российской Федерации от 14.07.2012 № 717 "О Государственной программе развития сельского хозяйства и регулирования рынков сельскохозяйственной продукции, сырья и продовольствия"</t>
  </si>
  <si>
    <t>приложение 7,8</t>
  </si>
  <si>
    <t>14,07,2012 не установлен</t>
  </si>
  <si>
    <t>Постановление Правительства Нижегородской области от 15.02.2024 № 57 "Об утверждении Порядка и условий предоставления субсидий на поддержку мясного скотоводства, источником финансового обеспечения которых являются субвенции местным бюджетам для осуществления переданных государственных полномочий на поддержку мясного скотоводства за счет средств федерального бюджета и областного бюджета"</t>
  </si>
  <si>
    <t>со дня его подписания - не установлен</t>
  </si>
  <si>
    <t>01.01.2024-не установлен</t>
  </si>
  <si>
    <t>Постановление Правительства Нижегородской области от 15.02.2024 г. № 58 "Об утверждении Порядка и условий предоставления субсидий на поддержку проведения агротехнологических работ повышение уровня экологической безопасности сельскохозяйственного производства, а так же повышения плодородия и качества почв, источником финансового обеспечения которых являются субвенции местным бюджетам по поддержке проведения агротехнологических работ, повышение уровня экологической безопасности сельскохозяйственного производства, а также по повышению плодородия  и качества почв за счет средств федерального бюджета и областного бюджета"</t>
  </si>
  <si>
    <t>Закон Нижегородской области от 26.12.2018 № 158-З "О мерах по развитию кадрового потенциала сельскохозяйственного производства Нижегородской области"</t>
  </si>
  <si>
    <t>01.01.2019- не установлен</t>
  </si>
  <si>
    <t>Подпрограмма 1</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</si>
  <si>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</si>
  <si>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 xml:space="preserve">1)14.07.2012г.  -  не установлен </t>
  </si>
  <si>
    <t xml:space="preserve">1) Федеральный закон от 06.10.2003 № 131-ФЗ "Об общих принципах организации местного самоуправления Российской Федерации";
</t>
  </si>
  <si>
    <t xml:space="preserve">1) ст.15.1.   </t>
  </si>
  <si>
    <t xml:space="preserve">1) 1.01.09 </t>
  </si>
  <si>
    <t xml:space="preserve">1) Федеральный закон от 06.10.03 № 131-ФЗ "Об общих принципах организации местного самоуправления в Российской Федерации Федерации" ,                                             2) Федеральный закон от 12.06.02 №67- ФЗ "Об основных гарантиях ихбирательных прав и права на участие в референдуме граждан Российской Федерации"  </t>
  </si>
  <si>
    <t>Постановление Правительства Нижегородской области №434 от 29.07.2024г. "О ежемесячном денежном вознаграждении советникам директоров по воспитанию и взаимодействию с детскими общественными объединениями"</t>
  </si>
  <si>
    <t>01.09.2024. Срок не установлен</t>
  </si>
  <si>
    <t>Постановление Правительства Российской Федерации от 30 мая 2024 г №717 "Об утверждении Правил предоставления и распределения иных межбюджетных трансфертов из федерального бюджета бюджетам субъектов РФ, бюджетам г. Байконура и федеральной территории "Сириус"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общеобразовательныхорганизаций и профессиональных образовательных организаций субъектов РФ"</t>
  </si>
  <si>
    <t>01.09.2024 Срок не установлен</t>
  </si>
  <si>
    <t>1)с 01.01.2019 года .               Срок не установлен                             2) Со дня  принятия .                    Срок не установлен</t>
  </si>
  <si>
    <t>1)Со дня принятия. Срок не установлен                           2) Со дня принятия   Срок не установлен                         3)с 01.01.2018 года. Срок не установлен</t>
  </si>
  <si>
    <t>с 01.01.2024.                Срок не установлен</t>
  </si>
  <si>
    <t xml:space="preserve">с 01.01.2024. Срок не установлен     </t>
  </si>
  <si>
    <t xml:space="preserve">С 01.01.2023 года Срок не установлен     </t>
  </si>
  <si>
    <t>1)01.01.2024срок не установлен                        2) 01.04.2020 - срок не установлен</t>
  </si>
  <si>
    <t>1)01.01.2024 Срок не установлен                        2) 01.04.2020  Срок не установлен.      3) со дня его подписания Срок не установлен</t>
  </si>
  <si>
    <t xml:space="preserve"> 1)01.01.2024 Срок не установлен                        2) 01.04.2020 - Срок не установлен.    3) со дня его официального опубликования.                    Срок не установлен.</t>
  </si>
  <si>
    <t>1)01.01.2024 Срок не установлен                        2) 01.04.2020 - Срок не установлен.      3) со дня его подписания-Срок не установлен.</t>
  </si>
  <si>
    <t>1)01.01.2024Срок не установлен                        2) 01.04.2020 - Срок не установлен.     3)24.04.2023Срок не установлен.</t>
  </si>
  <si>
    <t>01.01.2024 - не установлен</t>
  </si>
  <si>
    <t xml:space="preserve"> 1)01.01.2024-не установлен                        2) 01.04.2020 - не установлен.    3) со дня его официального опубликования- не установлен.</t>
  </si>
  <si>
    <t>1)01.01.2024-не установлен                        2) 01.04.2020 - не установлен.    3) со дня его официального опубликования-не установлен.</t>
  </si>
  <si>
    <t>1)01.01.2024-не установлен                        2) 01.04.2020 - не установлен.    3) со дня его подписания-не установлен.</t>
  </si>
  <si>
    <t>1)01.01.2024-не установлен                        2) 01.04.2020 - не установлен.     3)со дня его подписания-не установлено.</t>
  </si>
  <si>
    <t>1)Муниципальная программа «Развитие агропромышленного комплекса
Пильнинского муниципального округа на 2024-2026 годы ».                                                     2) Постановление администрации Пильнинского муниципального района Нижегородской области от 29.07.2020 № 385 "Об утверждении Порядка предоставлеия субсидий за счет средств субвенций из областного бюджета Нижегородской области, предоставляемых бюджету Пильнинского муниципального района Нижегородской области на государственную поддержку сельского хозяйства. 3) Постановление администрации Пильнинского муниципального округа Нижегородской области от 15.03.2023 №319 "Об утверждении Порядка предоставления субсидий на возмещение части затрат на приобретение оборудования и техники"</t>
  </si>
  <si>
    <t>1)01.01.2024-не установлен                        2) 01.04.2020 - не установлен.     3) 17.03.2023-не установлен.</t>
  </si>
  <si>
    <t xml:space="preserve">1) Федеральный закон от 21.11.2011 № 323-ФЗ "Об основах охраны здоровья граждан в Российской Федерации"             2) Постановление Правительства РФ от 26.12.2017 № 1640 "Об утверждении государственной программы Российской Федерации "Развитие здравоохранения" </t>
  </si>
  <si>
    <t>1) ст.16 п.2           2) в целом</t>
  </si>
  <si>
    <t>1) 22.11.2011, не ограничен.            2) 01.01.2018, не ограничен</t>
  </si>
  <si>
    <t xml:space="preserve">1) Закон Нижегородской области от 28.12.2004 № 157-З "О бесплатном обеспечении населения Нижегородской области лекарственными препаратами для медицинского применения и медицинскими изделиями при амбулаторном лечении" </t>
  </si>
  <si>
    <t>1) в целом</t>
  </si>
  <si>
    <t>1) 01.01.2005, не ограничен</t>
  </si>
  <si>
    <t xml:space="preserve"> </t>
  </si>
  <si>
    <t>1.Положение о комитете по управлению муниципальным имуществом и земельными ресурсами администрации Пильнинского муниципального округа Нижегородской области,утвержденно-го решением Совета депутатов округа  от 09.12.2022 года № 91            2.Муниципальная программа «Управление муниципальной собственностью Пильнинского муниципального округа Нижегородской области на 2025-2027 годы » (Утверждена Постановлением от 16.12.2024г № 951)</t>
  </si>
  <si>
    <t>1. С даты принятия. Срок не установлен                            2) с 01.01.2025 Срок не установлен</t>
  </si>
  <si>
    <t xml:space="preserve">1.Муниципальная программа "Комплексное развитие систем коммунальной инфраструктуры Пильнинского муниципального округа Нижегородской области на 2024-2027 годы"                   (Утверждена постановлением администрации Пильнинского муниципального округа от 22.12.2023 г № 1391).  </t>
  </si>
  <si>
    <t xml:space="preserve">1.с 01.01.2025 Срок не установлен 2.с 01.01.2024 Срок не установлен                      </t>
  </si>
  <si>
    <t xml:space="preserve">1.Муниципальная программа  "Повышение безопасности дорожного движения в Пильнинском муниципальном округе Нижегородской области на 2025-2027 годы" (Утверждена Постановлением от 27.12.2024 года № 1008)                 2.Муниципальная программа "Комплексное развитие систем коммунальной инфраструктуры Пильнинского муниципального округа на 2024-2026"                    (Утверждена постановлением администрации Пильнинского муниципального округа от 22.12.2023 г № 1391).  </t>
  </si>
  <si>
    <t xml:space="preserve">1.Муниципальная программа «Обеспечение жильем молодых семей Пильнинского муниципального округа на период 2025-2027 годы ". (Утверждена постановлением администрации Пильнинского округа от 30.10.2024 года № 823 )                               2.Постановление администрации Пильнинского муниципального района от 28.08.2018 года № 499 "О формировании фондов капитального ремонта общего имущества в многоквартирных домах, расположенных на территории Пильнинского муниципального района Нижегородской области" </t>
  </si>
  <si>
    <t xml:space="preserve">1.С 01.01.2025 года Срок не установлен   2.с даты принятия Срок не установлен   </t>
  </si>
  <si>
    <t>1.Постановление администрации Пильнинского муниципального района  от 14.12.2017 "№ 679 Об утверждении реестра муниципальных маршрутов регулярных перевозок на территории Пильнинского муниципального района Нижегородской области",                              2. .Постановление администрации Пильнинского муниципального района от 27.04.2018 года № 273 "Об утверждении Порядка организации и проведения открытого конкурса по закупкам работ, связанных с осуществлением регулярных перевозок по регулируемым тарифам на муниципальных маршрутах на территории Пильнинского муниципального района Нижегородской области".</t>
  </si>
  <si>
    <t xml:space="preserve">1.Муниципальная программа "Профилактика терроризма и экстремизма на территории Пильнинского муниципального округа Нижегородской области на 2019-2027 годы "(Утверждена Постановлением от 24.12.2018г. № 762) 2.Постановление администрации округа от 28.10.2024 № 809 "Об утверждении положения о порядке формирования и расходования целевого финансового резерва администрации Пильнинского муниципального округа для предупреждения и ликвидации чрезвычайных ситуаций и последствий стихийных бедствий" </t>
  </si>
  <si>
    <t xml:space="preserve">Муниципальная программа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Пильнинского муниципального округа на 2018-2027 годы »                              (Утверждена Постановлением администрации района от 11.12.2017 № 676). </t>
  </si>
  <si>
    <t>Муниципальная программа "Улучшение экологической обстановки в Пильнинском муниципальном округе в 2024-2027 годы "                               (Утверждена Постановлением администрации округа от 29.12.2023 № 1432)</t>
  </si>
  <si>
    <t xml:space="preserve">1.МП «Развитие образования  Пильнинского муниципального округа Нижегородской области». (Утверждена постановлением администрации от 27.12.2024 года № 1007)                         2.Постановление администрации округа от 12.01.2023 года № 04 "Об утверждении Положения о  формировании муниципального задания 
на оказание муниципальных услуг (выполнение работ) в отношении 
муниципальных учреждений Пильнинского муниципального округа Нижегородской области и финансовом обеспечении выполнения муниципального задания".                      3. Постановление администрации округа от 26.01.2023 № 124 "«Об утверждении  перечня  муниципальных услуг, оказываемых муниципальными учреждениями Пильнинского муниципального округа Нижегородской области», 4.Постановление  от 12.01.23 № 15 "Об утверждении Положения о порядке определения объема и условий предоставления субсидий на иные цели муниципальным бюджетным и муниципальным автономным учреждениям из бюджета Пильнинского муниципального округа Нижегородской области."  
</t>
  </si>
  <si>
    <t xml:space="preserve">1) с 01.01.2024 года Срок не установлен     2) со дня подписания. Срок не установлен       3) со дня подписания. Срок не установлен  4) со дня подписания. Срок не установлен  </t>
  </si>
  <si>
    <t xml:space="preserve">1.Муниципальная программа
«Развитие культуры Пильнинского округа Нижегородской области на 2018-2027 годы » (Утверждена Постановлением администрации Пильнинского района от 14.11.2017 г № 611.)                2.Постановление администрации округа от12.01.2023 года № 04 "Об утверждении Положения о  формировании муниципального задания на оказание муниципальных услуг (выполнение работ) в отношении 
муниципальных учреждений Пильнинского муниципального округа Нижегородской области и финансовом обеспечении выполнения муниципального задания".                      3. Постановление администрации округа от 26.01.2023 № 124 "«Об утверждении  перечня  муниципальных услуг, оказываемых муниципальными учреждениями Пильнинского муниципального округа Нижегородской области», 4.постановление  от 12.01.23 № 15 "Об утверждении Положения о порядке определения объема и условий предоставления субсидий на иные цели муниципальным бюджетным и муниципальным автономным учреждениям из бюджета Пильнинского муниципального округа Нижегородской области." 
</t>
  </si>
  <si>
    <t xml:space="preserve">Муниципальная программа «Развитие образования  Пильнинского муниципального округа Нижегородской области » (Утверждена Постановлением администрации Пильнинского района от 27.12.2024 года № 1007)  </t>
  </si>
  <si>
    <t xml:space="preserve">С 01.01.2025 года           Срок не установлен     </t>
  </si>
  <si>
    <t xml:space="preserve">Муниципальная программа "Комплексное развитие систем коммунальной инфраструктуры Пильнинского муниципального округа на 2024-2027 годы " (Утверждена постановлением администрации Пильнинского муниципального округа от 22.12.2023 г № 1391).  </t>
  </si>
  <si>
    <t xml:space="preserve">Муниципальная программа "Комплексное развитие систем коммунальной инфраструктуры Пильнинского муниципального округа на 2024-2027 годы" (Утверждена постановлением администрации Пильнинского муниципального округа от 22.12.2023 г № 1391).  </t>
  </si>
  <si>
    <t xml:space="preserve">Муниципальная программа "Комплексное развитие систем коммунальной инфраструктуры Пильнинского муниципального округа Нижегородской области на 2024-2027 годы"               (Утверждена постановлением администрации Пильнинского муниципального округа от 22.12.2023 г № 1391).           </t>
  </si>
  <si>
    <t>Муниципальная программа «Развитие малого и среднего предпринимательства в  Пильнинском  муниципальном округе Нижегородской области на 2023-2027 годы »                                                         (Утверждена постановлением администрации Пильнинского муниципального района Нижегородской области от 09.01.2023 года  № 09 )</t>
  </si>
  <si>
    <t xml:space="preserve">1.Муниципальная программа «Информационное общество Пильнин-ского муниципаль-ного округа Ниже-городской области на 2022-2027 годы»  (Утверждена постановлением администрации Пильнинского муниципального района от 10.11.2021 года № 651 ) 2.Постановление администрации округа от12.01.2023 года № 04 "Об утверждении Положения о  формировании муниципального задания на оказание муниципальных услуг (выполнение работ) в отношении 
муниципальных учреждений Пильнинского му-ниципального округа Нижегородской области и финансовом обеспечении выпол-нения муниципаль-ного задания".                      3. Постановление администрации округа от 26.01.2023 № 124 "«Об утвер-ждении  перечня  му-ниципальных услуг, оказываемых муни-ципальными уч-реждениями Пиль-нинского муници-пального округа Ни-жегородской области»
</t>
  </si>
  <si>
    <t xml:space="preserve">1) с 01.01.2022 года.                 Срок не установлен        2) с 01.01.2023 года.                 Срок не установлен        3)  с 01.01.2023 года.                        Срок не установлен                </t>
  </si>
  <si>
    <t xml:space="preserve">1.полностью             2.полностью                   3.полностью              </t>
  </si>
  <si>
    <t xml:space="preserve">1.Муниципальная программа «Развитие культуры Пильнинс-кого округа Нижего-родской области на 2018-2027 годы » Утверждена Поста-новлением админист-рации Пильнинского района от 14.11.2017 г № 611.                2.Постановление администрации округа от12.01.2023 года № 04 "Об ут-верждении Положения о  формировании му-ниципального задания на оказание муни-ципальных услуг (вы-полнение работ) в от-ношении муниципальных уч-реждений Пильнинс-кого муниципального округа Нижегород-ской области и фи-нансовом обеспече-нии выполнения муниципального задания".                      3. Постановление администрации округа от 26.01.2023 № 124 "«Об утвер-ждении  перечня  му-ниципальных услуг, оказываемых муни-ципальными уч-реждениями Пиль-нинского муници-пального округа Ни-жегородской области», 4.постановление  от 12.01.23 № 15 "Об утверждении По-ложения о порядке определения объема и условий предостав-ления субсидий на иные цели муници-пальным бюджетным и муниципальным ав-тономным учрежде-ниям из бюджета Пильнинского муниципального ок-руга Нижегородской области." 
</t>
  </si>
  <si>
    <t>Муниципальная программа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Пильнинского муниципального округа Нижегородской области на 2018-2027 годы"                        (Утверждена постановлением администрации Пильнинского муниципального района от 11.12.2017 года № 676 )</t>
  </si>
  <si>
    <t>Муниципальная программа «Развитие туризма в Пильнинском муниципальном округе Нижегородской области на 2018-2027 годы» (Утверждена Постановлением администрации Пильнинского района от 14.11.2017 г. № 610.)</t>
  </si>
  <si>
    <t>1.Постановление администрации Пильнинского муниципального района от 15.05.2018 года № 298 "Об утверждении Положения о порядке предоставления субсидий из бюджета Пильнинского муниципального района  некоммерческим организациям, не являющимся государственными ( муниципальными ) учреждениями на финансовую поддержку""
2.Муниципальная  программа «Социальная поддержка граждан  Пильнинского муниципального округа  на 2016-2027 годы» (Утверждена Постановлением администрации Пильнинского района от 23.10.2015 г. № 586.)</t>
  </si>
  <si>
    <t xml:space="preserve">1.Муниципальная  программа "Социаль-ная поддержка граждан Пильнинс-кого муниципального округа Нижегородс-кой области на 2016-2027 годы» (Утвер-ждена постановлением администрации райо-на от 23.10.2015 № 586).                        2)решение Совета депутатов Пильнин-ского муниципаль-ного округа Нижего-родской области  от 28.08. 2023 г № 75 «Об утверждении Положения о пенсии за выслугу лет лицам, замещавшим муници-пальные должности и должности муници-пальной службы в Пильнинском му-ниципальном районе Нижегородской области и иных доплатах к пенсии»   3.Постановление администрации Пильнинского муниципального района от 15.05.2018 года № 298 "Об утверждении Положения о порядке предоставления субсидий из бюджета Пильнинского муниципального района  некоммерческим организациям, не являющимся госу-дарственными ( муниципальными ) учреждениями на финансовую поддержку""
</t>
  </si>
  <si>
    <t xml:space="preserve">1)Муниципальная программа «Развитие агропромышленного комплекса
Пильнинского муниципального округа на 2024-2027 годы »  (Утверждена постановлением администрации от 12.01.2024 № 28).                                                                 2) Постановление администрации Пильнинского муниципального района Нижегородской области от 29.07.2020 № 385 "Об утверждении Порядка предоставлеия субсидий за счет средств субвенций из областного бюджета Нижегородской области, предоставляемых бюджету Пильнинского муниципального района Нижегородской области на государственную поддержку сельского хозяйства. </t>
  </si>
  <si>
    <t>1)Муниципальная программа «Развитие агропромышленного комплекса
Пильнинского муниципального района на 2024-2027 года» (Утверждена постановлением администрации от 12.01.2024 № 28). .                                                    2) Постановление администрации Пильнинского муниципального района Нижегородской области от 29.07.2020 № 385 "Об утверждении Порядка предоставлеия субсидий за счет средств субвенций из областного бюджета Нижегородской обалсти, предоставляемых бюджету Пильнинского муниципального района Нижегородской области на государственную поддержку сельского хозяйства.                    3) Постановление администрации Пильнинского муниципального округа Нижегородской области от 16.03.2023 №329 "Об утверждении Порядка предоставления субсидий на обеспечение прироста сельскохозяйственной продукции собственного производства в рамках приорететных подотраслей агропромышленного комплекса,источником финансового обеспечения которых являются субвенции местному бюджету для осуществления переданных государственных полномочий по обеспечению прироста сельскохозяйственной продукции"</t>
  </si>
  <si>
    <t>1)Муниципальная программа «Развитие агропромышленного комплекса
Пильнинского муниципального округа на 2024-2027 года » (Утверждена постановлением администрации от 12.01.2024 № 28). .                                                2) Постановление администрации Пильнинского муниципального округа Нижегородской области от 29.07.2020 № 385 "Об утверждении Порядка предоставлеия субсидий за счет средств субвенций из областного бюджета Нижегородской обалсти, предоставляемых бюджету Пильнинского муниципального района Нижегородской области на государственную поддержку сельского хозяйства. 3) Постановление администрации Пильнинского муниципального округа Нижегородской области от 24.04.2023 №483 "Об утверждении Порядка предоставления субсидии из местного бюджета на возмещение производителям зерновых культур части затрат на производство и реализацию зерновых культур"</t>
  </si>
  <si>
    <t>1)Муниципальная программа «Развитие агропромышленного комплекса
Пильнинского муниципального округа на 2024-2027 годы ». (Утверждена постановлением администрации от 12.01.2024 № 28).                                                      2) Постановление администрации Пильнинского муниципального арйона Нижегородской области от 29.07.2020 № 385 "Об утверждении Порядка предоставлеия субсидий за счет средств субвенций из областного бюджета Нижегородской обалсти, предоставляемых бюджету Пильнинского муниципального района Нижегородской области на государственную поддержку сельского хозяйства. 3)Постановление администрации Пильнинского муниципального округа Нижегородской области от 07.08.2023 № 850 "Об утверждении Порядка предоставления субсидии из бюджета Пильнинского муниципального округа на поддержку элитного семеноводства"</t>
  </si>
  <si>
    <t>1)Муниципальная программа «Развитие агропромышленного комплекса
Пильнинского муниципального округа на 2024-2027 годы».  (Утверждена постановлением администрации от 12.01.2024 № 28).    2) Постановление администрации Пильнинского муниципального района Нижегородской области от 29.07.2020 № 385 "Об утверждении Порядка предоставления субсидий за счет средств субвенций из областного бюджета Нижегородской обалсти, предоставляемых бюджету Пильнинского муниципального района Ниженгородской области на государственную поддержку сельского хозяйства.                      3)Постановление администрации Пильнинского муниципального округа от 17.03.2023 №331 "Об утверждении Порядка предоставления субсидии из местного бюджета на возмещение части затрат на поддержку собственного производства молока"</t>
  </si>
  <si>
    <t>Постановление администрации Пильнинского муниципального округа от 29.11.2021 года № 113 "Об утверждении программы "Поэтапная ликвидация до 2025 года накопившейся задолженности по обеспечению жилыми помещениями детей - сирот, детей,оствшихся без попечения родителей и лиц из их числа, включенных в списки нуждающихся на 1 января 2020 года"</t>
  </si>
  <si>
    <t>1)Муниципальная программа «Развитие агропромышленного комплекса
Пильнинского муниципального округа на 2024-2027годы  »Постановление администрации Пильнинского муниципального округа Нижегородской области от 12.01.2024 года №28.                                                     2) Постановление администрации Пильнинского муниципального района Нижегородской области от 29.07.2020 № 385 "Об утверждении Порядка предоставлеия субсидий за счет средств субвенций из областного бюджета Нижегородской области, предоставляемых бюджету Пильнинского муниципального района Нижегородской области на государственную поддержку сельского хозяйства.                  3) Постановление администрации Пильнинского муниципального округа Нижегородской области от 24.04.2023 №483 "Об утверждении порядка предоставления субсидии из местного бюджета на возмещение производителям зерновых культур части затрат на производство и реализацию зерновых культур"</t>
  </si>
  <si>
    <t>Муниципальная программа "Развитие агропромышленного комплекса Пильнинского муниципального округа на 2024-2027 годы" Постановление администрации Пильнинского муниципального округа Нижегородской области от 12.01.2024 года № 28</t>
  </si>
  <si>
    <t xml:space="preserve">1.Муниципальная программа «Развитие образования  Пильнинского муниципального округа Нижего-родской области» (Утверждена Постановлением администрации Пильнинского района от 27.12.2024 г. № 1007).        2.Постановление адм-инистрации Пильнинского муниципального района  от 13.11.2018 года  637 " Об упорядочении субвенции  на осуществление выплат части родительской платы за присмотр и уход за детьми в муниципальных образовательных организациях Пильнинского муниципального района, реализующих образовательную программу дошкольного образования, в том числе  обеспечении организации выплаты компенсации части родительской платы"
</t>
  </si>
  <si>
    <t xml:space="preserve">1. с 01.01.2025 года.                   Срок не установлен                  2.со дня подписания Срок не установлен   </t>
  </si>
  <si>
    <t>1)Муниципальная программа «Развитие агропромышленного комплекса
Пильнинского муниципального округа  на 2024-2027 годы».) Постановление администрации Пильнинского муниципального округа Нижегородской области от 12.01.2024 года № 28)                                                             2) Постановление администрации Пильнинского муниципального района Нижегородской области от 29.07.2020 № 385 "Об утверждении Порядка предоставлеия субсидий за счет средств субвенций из областного бюджета Нижегородской области, предоставляемых бюджету Пильнинского муниципального района Нижегородской области на государственную поддержку сельского хозяйства. 3)Постановление администрации Пильнинского муниципального округа Нижегородской области  от 07.08.2023 № 850 "Об утверждении Порядка предоставления субсидии из бюджета Пильнинского муниципального округа на поддержку элитного семеноводства."</t>
  </si>
  <si>
    <t>1)Муниципальная программа «Развитие агропромышленного комплекса
Пильнинского муниципального округа на 2024-2027 годы». (Постановление администрации Пильнинского муниципального округа Нижегородской области от 12.01.2024 года № 28)                                                  2) Постановление администрации Пильнинского муниципального района Нижегородской области от 29.07.2020 № 385 "Об утверждении Порядка предоставлеия субсидий за счет средств субвенций из областного бюджета Нижегородской обалсти, предоставляемых бюджету Пильнинского муниципального района Нижегородской области на государственную поддержку сельского хозяйства. 3) Постановление администрации Пильнинского муниципального округа Нижегородской области от 09.08.2023 № 854 "Об утверждении Порядка предоставления субсидии из бюджета Пильнинского муниципального округа на возмещение части затрат на поддержку племенного животноводства"</t>
  </si>
  <si>
    <t>1)Муниципальная программа «Развитие агропромышленного комплекса
Пильнинского муниципального округа на 2024-2027 годы ».(Постановление администрации Пильнинского муниципального округа Нижегородской области от 12.01.2024 года № 28)                                                      2) Постановление администрации Пильнинского муниципального района Нижегородской области от 29.07.2020 № 385 "Об утверждении Порядка предоставлеия субсидий за счет средств субвенций из областного бюджета Нижегородской области, предоставляемых бюджету Пильнинского муниципального района Нижегородской области на государственную поддержку сельского хозяйства. 3) Постановление администрации Пильнинского муниципального округа Нижегородской области от 16.03.2023 №329 "Об утверждении Порядка предоставления субсидий 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</si>
  <si>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1)05.10.2020   Срок не установлен</t>
  </si>
  <si>
    <t>С даты подписания.  Срок не установлен</t>
  </si>
  <si>
    <t>1)Муниципальная программа «Развитие агропромышленного комплекса
Пильнинского муниципального округа на 2024-2027 годы ». (Постановление администрации Пильнинского муниципального округа Нижегородской области от 12.01.2024 года № 28 )                                               2) Постановление администрации Пильнинского муниципального района Нижегородской области от 29.07.2020 № 385 "Об утверждении Порядка предоставлеия субсидий за счет средств субвенций из областного бюджета Нижегородской области, предоставляемых бюджету Пильнинского муниципального района Нижегородской области на государственную поддержку сельского хозяйства. 3) Постановление администрации Пильнинского муниципального округа Нижегородской области от 15.03.2023 №319 "Об утверждении Порядка предоставления субсидий на возмещение части затрат на приобретение оборудования и техники"</t>
  </si>
  <si>
    <t>1)Муниципальная программа «Развитие агропромышленного комплекса
Пильнинского муниципального округа на 2024-2027 годы ». (Постановление администрации Пильнинского муниципального округа Нижегородской области от 12.01.2024 года № 28)                       2) Постановление администрации Пильнинского муниципального района Нижегородской области от 29.07.2020 № 385 "Об утверждении Порядка предоставления субсидий за счет средств субвенций из областного бюджета Нижегородской области, предоставляемых бюджету Пильнинского муниципального района Нижегородской области на государственную поддержку сельского хозяйства. 3) Постановление администрации Пильнинского муниципального округа от 17.03.2023 № 331 "Об утверждении Порядка предоставления субсидии из местного бюджета на возмещение части затрат на поддержку собственного производства молока"</t>
  </si>
  <si>
    <t>1.Решение Совета депутатов Пильнинс-кого муниципального округа от 26.05.2023 № 40 "Об утвержде-нии Порядка исполь-зования единой субвенции,предостав-ляемой   бюджету  Пильнинского му-ниципального округа 
Нижегородской области из областного бюджета.
2)Постановление администрации Пильнинского муниципального района Нижегородской области от 29.07.2020 № 385 "Об утверждении Порядка предоставлеия субсидий за счет средств субвенций из областного бюджета Нижегородской области, предоставляемых бюджету Пильнинского муниципального района Нижегородской области на государственную поддержку сельского хозяйства. 3)Постановление администрации Пильнинского муниципального района Нижегородской области  от 27.11.2019 г № 761 "Об утверждении порядка расходования средств субвенции на осуществление органами местного самоуправления Пильнинского муниципального района Нижегородской области государственных полномочий по созданию и обеспечению деятельности административной комиссии".   4)Решение ЗС Пильнинского муниципального района Нижегородской области от 26.05.2017 №22 "О реализации отдельных делегированных органам местного самоуправления Пильнинского муниципального района Нижегородской области государственных полномочий по организации и осуществлению деятельности по опеке и попечительству в отношении совершеннолетних граждан на территории Пильнинского района."   5)Постановление Земского собрания Пильнинского муниципального района №3 от 26.01.2007 года "О порядке осуществления полномочий по созданию и организации деятельности комиссии по делам несовершеннолетних и защите их прав"</t>
  </si>
  <si>
    <t xml:space="preserve">c 01.09.2020 года        Срок не установлен  </t>
  </si>
  <si>
    <t>с 01.01.2024</t>
  </si>
  <si>
    <t>Муниципальная программа «Развитие образования  Пильнинского муниципального округа Нижегородской области »утверждена Постановлением администрации района от 22.11.2017 № 635 .</t>
  </si>
  <si>
    <t>с 01.01.2018</t>
  </si>
  <si>
    <t xml:space="preserve">01        04        03        01    </t>
  </si>
  <si>
    <t xml:space="preserve">11        10         10        13    </t>
  </si>
  <si>
    <t>1.Постановление администрации округа от 28.10.2024 № 809 "Об утверждении положения о порядке формирования и расходования целевого финансового резерва администрации Пильнинского муниципального округа для предупреждения и ликвидации чрезвычайных ситуаций и последствий стихийных бедствий" 2.Постановление администрации округа  от 14.12.2022 года №818"Об утверждении порядка использования бюджетных ассигнований средств резервного фонда администрации Пильнинского муниципального округа Нижегородской области"
3. Муниципальная программа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Пильнинского муниципального округа на 2018-2027 годы» (Утверждена Постановлением от 11.12.2017 № 676).       4. Постановление админитсрации Пильнинского муниципального округа Нижегородской области от 04.04.2025 № 33.</t>
  </si>
  <si>
    <t xml:space="preserve">Уточненный реестр расходных обязательств Пильнинского  муниципального округа  Нижегородской области на 2026 год и плановый период 2027 и 2028 годов </t>
  </si>
  <si>
    <t>08      08      01</t>
  </si>
  <si>
    <t>01         04      13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</si>
</sst>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numFmts>
  <fonts count="16" x14ac:knownFonts="1">
    <font>
      <sz val="11"/>
      <color theme="1"/>
      <name val="Calibri"/>
      <family val="2"/>
      <scheme val="minor"/>
    </font>
    <font>
      <sz val="10"/>
      <name val="Arial"/>
      <family val="2"/>
      <charset val="204"/>
    </font>
    <font>
      <sz val="7"/>
      <name val="Times New Roman"/>
      <family val="1"/>
      <charset val="204"/>
    </font>
    <font>
      <sz val="10"/>
      <name val="Helv"/>
    </font>
    <font>
      <sz val="10"/>
      <name val="Arial Cyr"/>
      <charset val="204"/>
    </font>
    <font>
      <sz val="8"/>
      <name val="Times New Roman"/>
      <family val="1"/>
      <charset val="204"/>
    </font>
    <font>
      <b/>
      <sz val="7"/>
      <name val="Times New Roman"/>
      <family val="1"/>
      <charset val="204"/>
    </font>
    <font>
      <b/>
      <sz val="8"/>
      <name val="Times New Roman"/>
      <family val="1"/>
      <charset val="204"/>
    </font>
    <font>
      <sz val="11"/>
      <name val="Times New Roman"/>
      <family val="1"/>
      <charset val="204"/>
    </font>
    <font>
      <b/>
      <sz val="11"/>
      <name val="Times New Roman"/>
      <family val="1"/>
      <charset val="204"/>
    </font>
    <font>
      <sz val="10"/>
      <name val="Times New Roman"/>
      <family val="1"/>
      <charset val="204"/>
    </font>
    <font>
      <sz val="11"/>
      <name val="Calibri"/>
      <family val="2"/>
      <scheme val="minor"/>
    </font>
    <font>
      <sz val="11"/>
      <color rgb="FFFF0000"/>
      <name val="Calibri"/>
      <family val="2"/>
      <scheme val="minor"/>
    </font>
    <font>
      <b/>
      <sz val="9"/>
      <name val="Times New Roman"/>
      <family val="1"/>
      <charset val="204"/>
    </font>
    <font>
      <sz val="9"/>
      <name val="Times New Roman"/>
      <family val="1"/>
      <charset val="204"/>
    </font>
    <font>
      <sz val="7"/>
      <name val="Arial Cyr"/>
      <charset val="204"/>
    </font>
  </fonts>
  <fills count="3">
    <fill>
      <patternFill patternType="none"/>
    </fill>
    <fill>
      <patternFill patternType="gray125"/>
    </fill>
    <fill>
      <patternFill patternType="solid">
        <fgColor theme="0"/>
        <bgColor indexed="64"/>
      </patternFill>
    </fill>
  </fills>
  <borders count="38">
    <border>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s>
  <cellStyleXfs count="5">
    <xf numFmtId="0" fontId="0" fillId="0" borderId="0"/>
    <xf numFmtId="0" fontId="1" fillId="0" borderId="0"/>
    <xf numFmtId="0" fontId="3" fillId="0" borderId="0"/>
    <xf numFmtId="0" fontId="4" fillId="0" borderId="0"/>
    <xf numFmtId="0" fontId="3" fillId="0" borderId="0"/>
  </cellStyleXfs>
  <cellXfs count="158">
    <xf numFmtId="0" fontId="0" fillId="0" borderId="0" xfId="0"/>
    <xf numFmtId="0" fontId="2" fillId="2" borderId="27" xfId="0" applyNumberFormat="1" applyFont="1" applyFill="1" applyBorder="1" applyAlignment="1" applyProtection="1">
      <alignment horizontal="left" vertical="center" wrapText="1" shrinkToFit="1"/>
      <protection locked="0"/>
    </xf>
    <xf numFmtId="49" fontId="2" fillId="2" borderId="27" xfId="0" applyNumberFormat="1" applyFont="1" applyFill="1" applyBorder="1" applyAlignment="1" applyProtection="1">
      <alignment horizontal="center" vertical="center" wrapText="1" shrinkToFit="1"/>
      <protection locked="0"/>
    </xf>
    <xf numFmtId="0" fontId="2" fillId="2" borderId="27" xfId="2" applyNumberFormat="1" applyFont="1" applyFill="1" applyBorder="1" applyAlignment="1" applyProtection="1">
      <alignment horizontal="left" vertical="top" wrapText="1" shrinkToFit="1"/>
      <protection locked="0"/>
    </xf>
    <xf numFmtId="0" fontId="2" fillId="2" borderId="27" xfId="2" applyNumberFormat="1" applyFont="1" applyFill="1" applyBorder="1" applyAlignment="1" applyProtection="1">
      <alignment horizontal="left" vertical="center" wrapText="1" shrinkToFit="1"/>
      <protection locked="0"/>
    </xf>
    <xf numFmtId="49" fontId="2" fillId="2" borderId="27" xfId="2" applyNumberFormat="1" applyFont="1" applyFill="1" applyBorder="1" applyAlignment="1" applyProtection="1">
      <alignment horizontal="center" vertical="center" wrapText="1" shrinkToFit="1"/>
      <protection locked="0"/>
    </xf>
    <xf numFmtId="165" fontId="2" fillId="2" borderId="27" xfId="2" applyNumberFormat="1" applyFont="1" applyFill="1" applyBorder="1" applyAlignment="1" applyProtection="1">
      <alignment horizontal="left" vertical="center" wrapText="1" shrinkToFit="1"/>
      <protection locked="0"/>
    </xf>
    <xf numFmtId="49" fontId="2" fillId="2" borderId="27" xfId="2" applyNumberFormat="1" applyFont="1" applyFill="1" applyBorder="1" applyAlignment="1" applyProtection="1">
      <alignment horizontal="left" vertical="center" wrapText="1" shrinkToFit="1"/>
      <protection locked="0"/>
    </xf>
    <xf numFmtId="0" fontId="2" fillId="2" borderId="27" xfId="2" applyNumberFormat="1" applyFont="1" applyFill="1" applyBorder="1" applyAlignment="1" applyProtection="1">
      <alignment horizontal="center" vertical="center" wrapText="1" shrinkToFit="1"/>
      <protection locked="0"/>
    </xf>
    <xf numFmtId="0" fontId="2" fillId="2" borderId="29" xfId="2" applyNumberFormat="1" applyFont="1" applyFill="1" applyBorder="1" applyAlignment="1" applyProtection="1">
      <alignment horizontal="left" vertical="center" wrapText="1" shrinkToFit="1"/>
      <protection locked="0"/>
    </xf>
    <xf numFmtId="49" fontId="2" fillId="2" borderId="29" xfId="2" applyNumberFormat="1" applyFont="1" applyFill="1" applyBorder="1" applyAlignment="1" applyProtection="1">
      <alignment horizontal="center" vertical="center" wrapText="1" shrinkToFit="1"/>
      <protection locked="0"/>
    </xf>
    <xf numFmtId="0" fontId="2" fillId="2" borderId="32" xfId="2" applyNumberFormat="1" applyFont="1" applyFill="1" applyBorder="1" applyAlignment="1" applyProtection="1">
      <alignment horizontal="left" vertical="center" wrapText="1" shrinkToFit="1"/>
      <protection locked="0"/>
    </xf>
    <xf numFmtId="0" fontId="2" fillId="2" borderId="32" xfId="1" applyFont="1" applyFill="1" applyBorder="1" applyAlignment="1">
      <alignment horizontal="left" vertical="center" wrapText="1"/>
    </xf>
    <xf numFmtId="0" fontId="2" fillId="2" borderId="32" xfId="0" applyNumberFormat="1" applyFont="1" applyFill="1" applyBorder="1" applyAlignment="1" applyProtection="1">
      <alignment horizontal="left" vertical="center" wrapText="1" shrinkToFit="1"/>
      <protection locked="0"/>
    </xf>
    <xf numFmtId="49" fontId="2" fillId="2" borderId="32" xfId="2" applyNumberFormat="1" applyFont="1" applyFill="1" applyBorder="1" applyAlignment="1" applyProtection="1">
      <alignment horizontal="center" vertical="center" wrapText="1" shrinkToFit="1"/>
      <protection locked="0"/>
    </xf>
    <xf numFmtId="14" fontId="2" fillId="2" borderId="27" xfId="0" applyNumberFormat="1" applyFont="1" applyFill="1" applyBorder="1" applyAlignment="1" applyProtection="1">
      <alignment horizontal="left" vertical="center" wrapText="1" shrinkToFit="1"/>
      <protection locked="0"/>
    </xf>
    <xf numFmtId="0" fontId="2" fillId="2" borderId="27" xfId="1" applyFont="1" applyFill="1" applyBorder="1" applyAlignment="1">
      <alignment horizontal="left" vertical="center" wrapText="1"/>
    </xf>
    <xf numFmtId="0" fontId="2" fillId="2" borderId="27" xfId="4" applyNumberFormat="1" applyFont="1" applyFill="1" applyBorder="1" applyAlignment="1" applyProtection="1">
      <alignment horizontal="left" vertical="center" wrapText="1" shrinkToFit="1"/>
      <protection locked="0"/>
    </xf>
    <xf numFmtId="0" fontId="2" fillId="2" borderId="27" xfId="0" applyNumberFormat="1" applyFont="1" applyFill="1" applyBorder="1" applyAlignment="1">
      <alignment horizontal="left" vertical="center" wrapText="1"/>
    </xf>
    <xf numFmtId="14" fontId="2" fillId="2" borderId="27" xfId="0" applyNumberFormat="1" applyFont="1" applyFill="1" applyBorder="1" applyAlignment="1">
      <alignment horizontal="left" vertical="center" wrapText="1"/>
    </xf>
    <xf numFmtId="49" fontId="2" fillId="2" borderId="27" xfId="0" applyNumberFormat="1" applyFont="1" applyFill="1" applyBorder="1" applyAlignment="1">
      <alignment horizontal="center" vertical="center" wrapText="1"/>
    </xf>
    <xf numFmtId="0" fontId="2" fillId="2" borderId="27" xfId="0" applyNumberFormat="1" applyFont="1" applyFill="1" applyBorder="1" applyAlignment="1" applyProtection="1">
      <alignment horizontal="center" vertical="center" wrapText="1" shrinkToFit="1"/>
      <protection locked="0"/>
    </xf>
    <xf numFmtId="0" fontId="5" fillId="2" borderId="27" xfId="0" applyFont="1" applyFill="1" applyBorder="1" applyAlignment="1">
      <alignment horizontal="justify" vertical="center" wrapText="1"/>
    </xf>
    <xf numFmtId="0" fontId="6" fillId="2" borderId="27" xfId="0" applyNumberFormat="1" applyFont="1" applyFill="1" applyBorder="1" applyAlignment="1" applyProtection="1">
      <alignment horizontal="center" vertical="center" wrapText="1" shrinkToFit="1"/>
      <protection locked="0"/>
    </xf>
    <xf numFmtId="49" fontId="6" fillId="2" borderId="27" xfId="0" applyNumberFormat="1" applyFont="1" applyFill="1" applyBorder="1" applyAlignment="1" applyProtection="1">
      <alignment horizontal="center" vertical="center" wrapText="1" shrinkToFit="1"/>
      <protection locked="0"/>
    </xf>
    <xf numFmtId="14" fontId="2" fillId="2" borderId="27" xfId="2" applyNumberFormat="1" applyFont="1" applyFill="1" applyBorder="1" applyAlignment="1" applyProtection="1">
      <alignment horizontal="left" vertical="center" wrapText="1" shrinkToFit="1"/>
      <protection locked="0"/>
    </xf>
    <xf numFmtId="0" fontId="2" fillId="2" borderId="27" xfId="2" applyNumberFormat="1" applyFont="1" applyFill="1" applyBorder="1" applyAlignment="1" applyProtection="1">
      <alignment horizontal="left" vertical="center" wrapText="1"/>
      <protection locked="0"/>
    </xf>
    <xf numFmtId="0" fontId="6" fillId="2" borderId="27" xfId="0" applyNumberFormat="1" applyFont="1" applyFill="1" applyBorder="1" applyAlignment="1" applyProtection="1">
      <alignment horizontal="left" vertical="center" wrapText="1" shrinkToFit="1"/>
      <protection locked="0"/>
    </xf>
    <xf numFmtId="0" fontId="2" fillId="2" borderId="27" xfId="1" applyFont="1" applyFill="1" applyBorder="1" applyAlignment="1">
      <alignment horizontal="left" vertical="top" wrapText="1"/>
    </xf>
    <xf numFmtId="0" fontId="2" fillId="2" borderId="27" xfId="0" applyFont="1" applyFill="1" applyBorder="1" applyAlignment="1">
      <alignment horizontal="left" vertical="center" wrapText="1"/>
    </xf>
    <xf numFmtId="0" fontId="2" fillId="2" borderId="27" xfId="0" applyFont="1" applyFill="1" applyBorder="1" applyAlignment="1">
      <alignment horizontal="left" vertical="top" wrapText="1"/>
    </xf>
    <xf numFmtId="0" fontId="7" fillId="2" borderId="27" xfId="0" applyFont="1" applyFill="1" applyBorder="1" applyAlignment="1">
      <alignment horizontal="justify" vertical="center" wrapText="1"/>
    </xf>
    <xf numFmtId="0" fontId="5" fillId="2" borderId="0" xfId="1" applyFont="1" applyFill="1" applyBorder="1" applyAlignment="1">
      <alignment vertical="center" wrapText="1"/>
    </xf>
    <xf numFmtId="0" fontId="2" fillId="2" borderId="0" xfId="1" applyFont="1" applyFill="1" applyBorder="1" applyAlignment="1">
      <alignment vertical="center" wrapText="1"/>
    </xf>
    <xf numFmtId="0" fontId="2" fillId="2" borderId="0" xfId="1" applyFont="1" applyFill="1" applyAlignment="1">
      <alignment vertical="center" wrapText="1"/>
    </xf>
    <xf numFmtId="49" fontId="2" fillId="2" borderId="0" xfId="1" applyNumberFormat="1" applyFont="1" applyFill="1" applyAlignment="1">
      <alignment horizontal="center" vertical="center" wrapText="1"/>
    </xf>
    <xf numFmtId="0" fontId="7" fillId="2" borderId="0" xfId="0" applyNumberFormat="1" applyFont="1" applyFill="1" applyBorder="1" applyAlignment="1" applyProtection="1">
      <alignment horizontal="center" vertical="center" wrapText="1"/>
    </xf>
    <xf numFmtId="0" fontId="7" fillId="2" borderId="21" xfId="0" applyNumberFormat="1" applyFont="1" applyFill="1" applyBorder="1" applyAlignment="1" applyProtection="1">
      <alignment horizontal="center" vertical="center" wrapText="1"/>
    </xf>
    <xf numFmtId="49" fontId="7" fillId="2" borderId="9" xfId="0" applyNumberFormat="1" applyFont="1" applyFill="1" applyBorder="1" applyAlignment="1" applyProtection="1">
      <alignment horizontal="center" vertical="center" wrapText="1"/>
    </xf>
    <xf numFmtId="49" fontId="7" fillId="2" borderId="21" xfId="0" applyNumberFormat="1" applyFont="1" applyFill="1" applyBorder="1" applyAlignment="1" applyProtection="1">
      <alignment horizontal="center" vertical="center" wrapText="1"/>
    </xf>
    <xf numFmtId="0" fontId="2" fillId="2" borderId="13" xfId="0" applyNumberFormat="1" applyFont="1" applyFill="1" applyBorder="1" applyAlignment="1" applyProtection="1">
      <alignment horizontal="center" vertical="center" wrapText="1"/>
    </xf>
    <xf numFmtId="0" fontId="2" fillId="2" borderId="11" xfId="0" applyNumberFormat="1" applyFont="1" applyFill="1" applyBorder="1" applyAlignment="1" applyProtection="1">
      <alignment horizontal="center" vertical="center" wrapText="1"/>
    </xf>
    <xf numFmtId="0" fontId="2" fillId="2" borderId="12" xfId="0" applyNumberFormat="1" applyFont="1" applyFill="1" applyBorder="1" applyAlignment="1" applyProtection="1">
      <alignment horizontal="center" vertical="center" wrapText="1"/>
    </xf>
    <xf numFmtId="0" fontId="2" fillId="2" borderId="23" xfId="0" applyNumberFormat="1" applyFont="1" applyFill="1" applyBorder="1" applyAlignment="1" applyProtection="1">
      <alignment horizontal="center" vertical="center" wrapText="1"/>
    </xf>
    <xf numFmtId="49" fontId="2" fillId="2" borderId="12" xfId="0" applyNumberFormat="1" applyFont="1" applyFill="1" applyBorder="1" applyAlignment="1" applyProtection="1">
      <alignment horizontal="center" vertical="center" wrapText="1"/>
    </xf>
    <xf numFmtId="0" fontId="7" fillId="2" borderId="24"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2" fillId="2" borderId="27" xfId="0" applyFont="1" applyFill="1" applyBorder="1" applyAlignment="1">
      <alignment horizontal="center" vertical="center"/>
    </xf>
    <xf numFmtId="0" fontId="5" fillId="2" borderId="29" xfId="0" applyFont="1" applyFill="1" applyBorder="1" applyAlignment="1">
      <alignment horizontal="justify" vertical="center" wrapText="1"/>
    </xf>
    <xf numFmtId="0" fontId="5" fillId="2" borderId="32" xfId="0" applyFont="1" applyFill="1" applyBorder="1" applyAlignment="1">
      <alignment horizontal="justify" vertical="center" wrapText="1"/>
    </xf>
    <xf numFmtId="0" fontId="5" fillId="2" borderId="27" xfId="0" applyFont="1" applyFill="1" applyBorder="1" applyAlignment="1">
      <alignment vertical="center" wrapText="1"/>
    </xf>
    <xf numFmtId="14" fontId="2" fillId="2" borderId="27" xfId="0" applyNumberFormat="1" applyFont="1" applyFill="1" applyBorder="1" applyAlignment="1" applyProtection="1">
      <alignment horizontal="center" vertical="center" wrapText="1" shrinkToFit="1"/>
      <protection locked="0"/>
    </xf>
    <xf numFmtId="0" fontId="11" fillId="0" borderId="0" xfId="0" applyFont="1"/>
    <xf numFmtId="0" fontId="12" fillId="0" borderId="0" xfId="0" applyFont="1"/>
    <xf numFmtId="0" fontId="2" fillId="2" borderId="0" xfId="1" applyFont="1" applyFill="1" applyAlignment="1">
      <alignment horizontal="left" vertical="center" wrapText="1"/>
    </xf>
    <xf numFmtId="0" fontId="2" fillId="2" borderId="24" xfId="0" applyNumberFormat="1" applyFont="1" applyFill="1" applyBorder="1" applyAlignment="1" applyProtection="1">
      <alignment horizontal="center" vertical="center" wrapText="1" shrinkToFit="1"/>
      <protection locked="0"/>
    </xf>
    <xf numFmtId="49" fontId="2" fillId="2" borderId="24" xfId="0" applyNumberFormat="1" applyFont="1" applyFill="1" applyBorder="1" applyAlignment="1" applyProtection="1">
      <alignment horizontal="center" vertical="center" wrapText="1" shrinkToFit="1"/>
      <protection locked="0"/>
    </xf>
    <xf numFmtId="0" fontId="7" fillId="2" borderId="29" xfId="0" applyFont="1" applyFill="1" applyBorder="1" applyAlignment="1">
      <alignment horizontal="left" vertical="center" wrapText="1"/>
    </xf>
    <xf numFmtId="0" fontId="2" fillId="2" borderId="29" xfId="0" applyNumberFormat="1" applyFont="1" applyFill="1" applyBorder="1" applyAlignment="1" applyProtection="1">
      <alignment horizontal="center" vertical="center" wrapText="1" shrinkToFit="1"/>
      <protection locked="0"/>
    </xf>
    <xf numFmtId="49" fontId="2" fillId="2" borderId="29" xfId="0" applyNumberFormat="1" applyFont="1" applyFill="1" applyBorder="1" applyAlignment="1" applyProtection="1">
      <alignment horizontal="center" vertical="center" wrapText="1" shrinkToFit="1"/>
      <protection locked="0"/>
    </xf>
    <xf numFmtId="49" fontId="2" fillId="2" borderId="0" xfId="1" applyNumberFormat="1" applyFont="1" applyFill="1" applyBorder="1" applyAlignment="1">
      <alignment vertical="center" wrapText="1"/>
    </xf>
    <xf numFmtId="0" fontId="8" fillId="2" borderId="0" xfId="1" applyFont="1" applyFill="1" applyBorder="1" applyAlignment="1">
      <alignment vertical="center" wrapText="1"/>
    </xf>
    <xf numFmtId="0" fontId="11" fillId="2" borderId="0" xfId="0" applyFont="1" applyFill="1"/>
    <xf numFmtId="0" fontId="7" fillId="2" borderId="7" xfId="0" applyNumberFormat="1" applyFont="1" applyFill="1" applyBorder="1" applyAlignment="1" applyProtection="1">
      <alignment horizontal="center" vertical="center" wrapText="1"/>
    </xf>
    <xf numFmtId="0" fontId="2" fillId="2" borderId="25" xfId="0" applyNumberFormat="1" applyFont="1" applyFill="1" applyBorder="1" applyAlignment="1" applyProtection="1">
      <alignment horizontal="center" vertical="center" wrapText="1" shrinkToFit="1"/>
      <protection locked="0"/>
    </xf>
    <xf numFmtId="0" fontId="2" fillId="2" borderId="23" xfId="0" applyFont="1" applyFill="1" applyBorder="1" applyAlignment="1">
      <alignment horizontal="center" vertical="center" wrapText="1" shrinkToFit="1"/>
    </xf>
    <xf numFmtId="0" fontId="2" fillId="2" borderId="0" xfId="1" applyFont="1" applyFill="1" applyAlignment="1">
      <alignment horizontal="center" vertical="center" wrapText="1"/>
    </xf>
    <xf numFmtId="0" fontId="7" fillId="2" borderId="1" xfId="0" applyNumberFormat="1" applyFont="1" applyFill="1" applyBorder="1" applyAlignment="1" applyProtection="1">
      <alignment horizontal="center" vertical="center" wrapText="1"/>
    </xf>
    <xf numFmtId="164" fontId="13" fillId="2" borderId="24" xfId="0" applyNumberFormat="1" applyFont="1" applyFill="1" applyBorder="1" applyAlignment="1" applyProtection="1">
      <alignment horizontal="center" vertical="center" wrapText="1" shrinkToFit="1"/>
      <protection locked="0"/>
    </xf>
    <xf numFmtId="164" fontId="2" fillId="2" borderId="27" xfId="0" applyNumberFormat="1" applyFont="1" applyFill="1" applyBorder="1" applyAlignment="1" applyProtection="1">
      <alignment horizontal="center" vertical="center" wrapText="1" shrinkToFit="1"/>
      <protection locked="0"/>
    </xf>
    <xf numFmtId="164" fontId="2" fillId="2" borderId="28" xfId="0" applyNumberFormat="1" applyFont="1" applyFill="1" applyBorder="1" applyAlignment="1" applyProtection="1">
      <alignment horizontal="center" vertical="center" wrapText="1" shrinkToFit="1"/>
      <protection locked="0"/>
    </xf>
    <xf numFmtId="0" fontId="2" fillId="2" borderId="27" xfId="2" applyNumberFormat="1" applyFont="1" applyFill="1" applyBorder="1" applyAlignment="1" applyProtection="1">
      <alignment horizontal="center" vertical="top" wrapText="1" shrinkToFit="1"/>
      <protection locked="0"/>
    </xf>
    <xf numFmtId="14" fontId="2" fillId="2" borderId="27" xfId="2" applyNumberFormat="1" applyFont="1" applyFill="1" applyBorder="1" applyAlignment="1" applyProtection="1">
      <alignment horizontal="left" vertical="top" wrapText="1" shrinkToFit="1"/>
      <protection locked="0"/>
    </xf>
    <xf numFmtId="0" fontId="2" fillId="2" borderId="29" xfId="0" applyFont="1" applyFill="1" applyBorder="1" applyAlignment="1">
      <alignment horizontal="left" vertical="top" wrapText="1"/>
    </xf>
    <xf numFmtId="0" fontId="2" fillId="2" borderId="27" xfId="0" applyNumberFormat="1" applyFont="1" applyFill="1" applyBorder="1" applyAlignment="1" applyProtection="1">
      <alignment horizontal="left" vertical="top" wrapText="1" shrinkToFit="1"/>
      <protection locked="0"/>
    </xf>
    <xf numFmtId="0" fontId="2" fillId="2" borderId="27" xfId="0" applyFont="1" applyFill="1" applyBorder="1" applyAlignment="1">
      <alignment vertical="top" wrapText="1"/>
    </xf>
    <xf numFmtId="0" fontId="2" fillId="2" borderId="30" xfId="0" applyNumberFormat="1" applyFont="1" applyFill="1" applyBorder="1" applyAlignment="1" applyProtection="1">
      <alignment horizontal="center" vertical="top" wrapText="1" shrinkToFit="1"/>
      <protection locked="0"/>
    </xf>
    <xf numFmtId="0" fontId="2" fillId="2" borderId="27" xfId="0" applyNumberFormat="1" applyFont="1" applyFill="1" applyBorder="1" applyAlignment="1">
      <alignment vertical="top" wrapText="1"/>
    </xf>
    <xf numFmtId="0" fontId="2" fillId="2" borderId="29" xfId="0" applyFont="1" applyFill="1" applyBorder="1" applyAlignment="1">
      <alignment vertical="top" wrapText="1"/>
    </xf>
    <xf numFmtId="0" fontId="2" fillId="2" borderId="31" xfId="3" applyFont="1" applyFill="1" applyBorder="1" applyAlignment="1">
      <alignment horizontal="center" vertical="center" wrapText="1"/>
    </xf>
    <xf numFmtId="0" fontId="2" fillId="2" borderId="27" xfId="0" applyNumberFormat="1" applyFont="1" applyFill="1" applyBorder="1" applyAlignment="1">
      <alignment horizontal="left" vertical="top" wrapText="1"/>
    </xf>
    <xf numFmtId="0" fontId="2" fillId="2" borderId="32" xfId="2" applyNumberFormat="1" applyFont="1" applyFill="1" applyBorder="1" applyAlignment="1" applyProtection="1">
      <alignment horizontal="left" vertical="top" wrapText="1" shrinkToFit="1"/>
      <protection locked="0"/>
    </xf>
    <xf numFmtId="0" fontId="2" fillId="2" borderId="0" xfId="0" applyFont="1" applyFill="1" applyAlignment="1">
      <alignment horizontal="left" vertical="top" wrapText="1"/>
    </xf>
    <xf numFmtId="0" fontId="2" fillId="2" borderId="33" xfId="0" applyFont="1" applyFill="1" applyBorder="1" applyAlignment="1">
      <alignment vertical="top" wrapText="1"/>
    </xf>
    <xf numFmtId="0" fontId="2" fillId="2" borderId="27" xfId="0" applyFont="1" applyFill="1" applyBorder="1" applyAlignment="1" applyProtection="1">
      <alignment vertical="top" wrapText="1"/>
    </xf>
    <xf numFmtId="0" fontId="5" fillId="2" borderId="33" xfId="0" applyFont="1" applyFill="1" applyBorder="1" applyAlignment="1">
      <alignment vertical="top" wrapText="1"/>
    </xf>
    <xf numFmtId="164" fontId="2" fillId="2" borderId="29" xfId="0" applyNumberFormat="1" applyFont="1" applyFill="1" applyBorder="1" applyAlignment="1" applyProtection="1">
      <alignment horizontal="center" vertical="center" wrapText="1" shrinkToFit="1"/>
      <protection locked="0"/>
    </xf>
    <xf numFmtId="164" fontId="2" fillId="2" borderId="34" xfId="0" applyNumberFormat="1" applyFont="1" applyFill="1" applyBorder="1" applyAlignment="1" applyProtection="1">
      <alignment horizontal="center" vertical="center" wrapText="1" shrinkToFit="1"/>
      <protection locked="0"/>
    </xf>
    <xf numFmtId="0" fontId="2" fillId="2" borderId="27" xfId="3" applyFont="1" applyFill="1" applyBorder="1" applyAlignment="1">
      <alignment horizontal="left" vertical="top" wrapText="1"/>
    </xf>
    <xf numFmtId="0" fontId="5" fillId="2" borderId="27" xfId="0" applyFont="1" applyFill="1" applyBorder="1" applyAlignment="1">
      <alignment horizontal="justify" vertical="top" wrapText="1"/>
    </xf>
    <xf numFmtId="49" fontId="2" fillId="2" borderId="27" xfId="2" applyNumberFormat="1" applyFont="1" applyFill="1" applyBorder="1" applyAlignment="1" applyProtection="1">
      <alignment horizontal="center" vertical="top" wrapText="1" shrinkToFit="1"/>
      <protection locked="0"/>
    </xf>
    <xf numFmtId="164" fontId="2" fillId="2" borderId="32" xfId="0" applyNumberFormat="1" applyFont="1" applyFill="1" applyBorder="1" applyAlignment="1" applyProtection="1">
      <alignment horizontal="center" vertical="center" wrapText="1" shrinkToFit="1"/>
      <protection locked="0"/>
    </xf>
    <xf numFmtId="164" fontId="2" fillId="2" borderId="31" xfId="0" applyNumberFormat="1" applyFont="1" applyFill="1" applyBorder="1" applyAlignment="1" applyProtection="1">
      <alignment horizontal="center" vertical="center" wrapText="1" shrinkToFit="1"/>
      <protection locked="0"/>
    </xf>
    <xf numFmtId="164" fontId="13" fillId="2" borderId="27" xfId="0" applyNumberFormat="1" applyFont="1" applyFill="1" applyBorder="1" applyAlignment="1" applyProtection="1">
      <alignment horizontal="center" vertical="center" wrapText="1" shrinkToFit="1"/>
      <protection locked="0"/>
    </xf>
    <xf numFmtId="0" fontId="15" fillId="2" borderId="27"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5" fillId="2" borderId="29" xfId="0" applyFont="1" applyFill="1" applyBorder="1" applyAlignment="1">
      <alignment vertical="top" wrapText="1"/>
    </xf>
    <xf numFmtId="0" fontId="5" fillId="2" borderId="35" xfId="0" applyFont="1" applyFill="1" applyBorder="1" applyAlignment="1">
      <alignment vertical="center" wrapText="1"/>
    </xf>
    <xf numFmtId="0" fontId="5" fillId="2" borderId="27" xfId="2" applyNumberFormat="1" applyFont="1" applyFill="1" applyBorder="1" applyAlignment="1" applyProtection="1">
      <alignment horizontal="left" vertical="center" wrapText="1" shrinkToFit="1"/>
      <protection locked="0"/>
    </xf>
    <xf numFmtId="0" fontId="5" fillId="2" borderId="36" xfId="0" applyFont="1" applyFill="1" applyBorder="1" applyAlignment="1">
      <alignment vertical="center" wrapText="1"/>
    </xf>
    <xf numFmtId="164" fontId="13" fillId="2" borderId="29" xfId="0" applyNumberFormat="1" applyFont="1" applyFill="1" applyBorder="1" applyAlignment="1" applyProtection="1">
      <alignment horizontal="center" vertical="center" wrapText="1" shrinkToFit="1"/>
      <protection locked="0"/>
    </xf>
    <xf numFmtId="164" fontId="6" fillId="2" borderId="27" xfId="0" applyNumberFormat="1" applyFont="1" applyFill="1" applyBorder="1" applyAlignment="1" applyProtection="1">
      <alignment horizontal="center" vertical="center" wrapText="1" shrinkToFit="1"/>
      <protection locked="0"/>
    </xf>
    <xf numFmtId="0" fontId="2" fillId="2" borderId="27" xfId="0" applyFont="1" applyFill="1" applyBorder="1" applyAlignment="1" applyProtection="1">
      <alignment horizontal="left" vertical="top" wrapText="1" shrinkToFit="1"/>
      <protection locked="0"/>
    </xf>
    <xf numFmtId="0" fontId="2" fillId="2" borderId="27" xfId="2" applyFont="1" applyFill="1" applyBorder="1" applyAlignment="1" applyProtection="1">
      <alignment horizontal="left" vertical="top" wrapText="1" shrinkToFit="1"/>
      <protection locked="0"/>
    </xf>
    <xf numFmtId="14" fontId="2" fillId="2" borderId="27" xfId="0" applyNumberFormat="1" applyFont="1" applyFill="1" applyBorder="1" applyAlignment="1">
      <alignment vertical="top" wrapText="1"/>
    </xf>
    <xf numFmtId="14" fontId="2" fillId="2" borderId="27" xfId="0" applyNumberFormat="1" applyFont="1" applyFill="1" applyBorder="1" applyAlignment="1" applyProtection="1">
      <alignment horizontal="left" vertical="top" wrapText="1" shrinkToFit="1"/>
      <protection locked="0"/>
    </xf>
    <xf numFmtId="0" fontId="2" fillId="2" borderId="27" xfId="0" applyFont="1" applyFill="1" applyBorder="1" applyAlignment="1">
      <alignment horizontal="center" vertical="top" wrapText="1"/>
    </xf>
    <xf numFmtId="14" fontId="2" fillId="2" borderId="27" xfId="2" applyNumberFormat="1" applyFont="1" applyFill="1" applyBorder="1" applyAlignment="1" applyProtection="1">
      <alignment horizontal="center" vertical="center" wrapText="1" shrinkToFit="1"/>
      <protection locked="0"/>
    </xf>
    <xf numFmtId="0" fontId="2" fillId="2" borderId="27" xfId="2" applyNumberFormat="1" applyFont="1" applyFill="1" applyBorder="1" applyAlignment="1" applyProtection="1">
      <alignment horizontal="left" vertical="top" wrapText="1"/>
      <protection locked="0"/>
    </xf>
    <xf numFmtId="0" fontId="2" fillId="2" borderId="27" xfId="2" applyFont="1" applyFill="1" applyBorder="1" applyAlignment="1" applyProtection="1">
      <alignment horizontal="center" vertical="center" wrapText="1" shrinkToFit="1"/>
      <protection locked="0"/>
    </xf>
    <xf numFmtId="0" fontId="2" fillId="2" borderId="27" xfId="2" applyFont="1" applyFill="1" applyBorder="1" applyAlignment="1" applyProtection="1">
      <alignment horizontal="left" vertical="center" wrapText="1" shrinkToFit="1"/>
      <protection locked="0"/>
    </xf>
    <xf numFmtId="14" fontId="2" fillId="2" borderId="27" xfId="2" applyNumberFormat="1" applyFont="1" applyFill="1" applyBorder="1" applyAlignment="1" applyProtection="1">
      <alignment horizontal="center" vertical="top" wrapText="1" shrinkToFit="1"/>
      <protection locked="0"/>
    </xf>
    <xf numFmtId="0" fontId="2" fillId="2" borderId="31" xfId="3" applyFont="1" applyFill="1" applyBorder="1" applyAlignment="1">
      <alignment horizontal="left" vertical="top" wrapText="1"/>
    </xf>
    <xf numFmtId="0" fontId="2" fillId="2" borderId="31" xfId="3" applyFont="1" applyFill="1" applyBorder="1" applyAlignment="1">
      <alignment horizontal="left" vertical="center" wrapText="1"/>
    </xf>
    <xf numFmtId="2" fontId="2" fillId="2" borderId="0" xfId="0" applyNumberFormat="1" applyFont="1" applyFill="1" applyAlignment="1">
      <alignment vertical="top" wrapText="1"/>
    </xf>
    <xf numFmtId="0" fontId="2" fillId="2" borderId="27" xfId="1" applyFont="1" applyFill="1" applyBorder="1" applyAlignment="1">
      <alignment vertical="top" wrapText="1"/>
    </xf>
    <xf numFmtId="0" fontId="2" fillId="2" borderId="29" xfId="2" applyFont="1" applyFill="1" applyBorder="1" applyAlignment="1" applyProtection="1">
      <alignment horizontal="left" vertical="top" wrapText="1" shrinkToFit="1"/>
      <protection locked="0"/>
    </xf>
    <xf numFmtId="0" fontId="2" fillId="2" borderId="29" xfId="2" applyFont="1" applyFill="1" applyBorder="1" applyAlignment="1" applyProtection="1">
      <alignment horizontal="center" vertical="top" wrapText="1" shrinkToFit="1"/>
      <protection locked="0"/>
    </xf>
    <xf numFmtId="0" fontId="2" fillId="2" borderId="29" xfId="1" applyFont="1" applyFill="1" applyBorder="1" applyAlignment="1">
      <alignment horizontal="left" vertical="top" wrapText="1"/>
    </xf>
    <xf numFmtId="0" fontId="2" fillId="2" borderId="29" xfId="0" applyFont="1" applyFill="1" applyBorder="1" applyAlignment="1" applyProtection="1">
      <alignment horizontal="left" vertical="top" wrapText="1" shrinkToFit="1"/>
      <protection locked="0"/>
    </xf>
    <xf numFmtId="0" fontId="2" fillId="2" borderId="29" xfId="0" applyFont="1" applyFill="1" applyBorder="1" applyAlignment="1" applyProtection="1">
      <alignment horizontal="center" vertical="top" wrapText="1" shrinkToFit="1"/>
      <protection locked="0"/>
    </xf>
    <xf numFmtId="0" fontId="2" fillId="2" borderId="27" xfId="2" applyFont="1" applyFill="1" applyBorder="1" applyAlignment="1" applyProtection="1">
      <alignment horizontal="center" vertical="top" wrapText="1" shrinkToFit="1"/>
      <protection locked="0"/>
    </xf>
    <xf numFmtId="164" fontId="6" fillId="2" borderId="28" xfId="0" applyNumberFormat="1" applyFont="1" applyFill="1" applyBorder="1" applyAlignment="1" applyProtection="1">
      <alignment horizontal="center" vertical="center" wrapText="1" shrinkToFit="1"/>
      <protection locked="0"/>
    </xf>
    <xf numFmtId="0" fontId="5" fillId="2" borderId="31" xfId="3" applyFont="1" applyFill="1" applyBorder="1" applyAlignment="1">
      <alignment horizontal="left" vertical="center" wrapText="1"/>
    </xf>
    <xf numFmtId="0" fontId="0" fillId="2" borderId="0" xfId="0" applyFill="1"/>
    <xf numFmtId="164" fontId="13" fillId="2" borderId="25" xfId="0" applyNumberFormat="1" applyFont="1" applyFill="1" applyBorder="1" applyAlignment="1" applyProtection="1">
      <alignment horizontal="center" vertical="center" wrapText="1" shrinkToFit="1"/>
      <protection locked="0"/>
    </xf>
    <xf numFmtId="0" fontId="14" fillId="2" borderId="23" xfId="0" applyFont="1" applyFill="1" applyBorder="1" applyAlignment="1">
      <alignment horizontal="center" vertical="center" wrapText="1" shrinkToFit="1"/>
    </xf>
    <xf numFmtId="0" fontId="8" fillId="2" borderId="37" xfId="1" applyFont="1" applyFill="1" applyBorder="1" applyAlignment="1">
      <alignment horizontal="center" vertical="center" wrapText="1"/>
    </xf>
    <xf numFmtId="0" fontId="8" fillId="2" borderId="0" xfId="1" applyFont="1" applyFill="1" applyBorder="1" applyAlignment="1">
      <alignment horizontal="center" vertical="center" wrapText="1"/>
    </xf>
    <xf numFmtId="49" fontId="2" fillId="2" borderId="25" xfId="0" applyNumberFormat="1" applyFont="1" applyFill="1" applyBorder="1" applyAlignment="1" applyProtection="1">
      <alignment horizontal="center" vertical="center" wrapText="1" shrinkToFit="1"/>
      <protection locked="0"/>
    </xf>
    <xf numFmtId="49" fontId="2" fillId="2" borderId="23" xfId="0" applyNumberFormat="1" applyFont="1" applyFill="1" applyBorder="1" applyAlignment="1">
      <alignment horizontal="center" vertical="center" wrapText="1" shrinkToFit="1"/>
    </xf>
    <xf numFmtId="0" fontId="2" fillId="2" borderId="25" xfId="0" applyNumberFormat="1" applyFont="1" applyFill="1" applyBorder="1" applyAlignment="1" applyProtection="1">
      <alignment horizontal="center" vertical="center" wrapText="1" shrinkToFit="1"/>
      <protection locked="0"/>
    </xf>
    <xf numFmtId="0" fontId="2" fillId="2" borderId="23" xfId="0" applyFont="1" applyFill="1" applyBorder="1" applyAlignment="1">
      <alignment horizontal="center" vertical="center" wrapText="1" shrinkToFit="1"/>
    </xf>
    <xf numFmtId="0"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0" fontId="7" fillId="2" borderId="17" xfId="0" applyNumberFormat="1" applyFont="1" applyFill="1" applyBorder="1" applyAlignment="1" applyProtection="1">
      <alignment horizontal="center" vertical="center" wrapText="1"/>
    </xf>
    <xf numFmtId="0" fontId="7" fillId="2" borderId="18" xfId="0" applyNumberFormat="1" applyFont="1" applyFill="1" applyBorder="1" applyAlignment="1" applyProtection="1">
      <alignment horizontal="center" vertical="center" wrapText="1"/>
    </xf>
    <xf numFmtId="0" fontId="7" fillId="2" borderId="19" xfId="0" applyNumberFormat="1" applyFont="1" applyFill="1" applyBorder="1" applyAlignment="1" applyProtection="1">
      <alignment horizontal="center" vertical="center" wrapText="1"/>
    </xf>
    <xf numFmtId="0" fontId="7" fillId="2" borderId="22" xfId="0" applyNumberFormat="1" applyFont="1" applyFill="1" applyBorder="1" applyAlignment="1" applyProtection="1">
      <alignment horizontal="center" vertical="center" wrapText="1"/>
    </xf>
    <xf numFmtId="0" fontId="7" fillId="2" borderId="7" xfId="0" applyNumberFormat="1" applyFont="1" applyFill="1" applyBorder="1" applyAlignment="1" applyProtection="1">
      <alignment horizontal="center" vertical="center" wrapText="1"/>
    </xf>
    <xf numFmtId="0" fontId="7" fillId="2" borderId="8" xfId="0" applyNumberFormat="1" applyFont="1" applyFill="1" applyBorder="1" applyAlignment="1" applyProtection="1">
      <alignment horizontal="center" vertical="center" wrapText="1"/>
    </xf>
    <xf numFmtId="0" fontId="7" fillId="2" borderId="9" xfId="0" applyNumberFormat="1" applyFont="1" applyFill="1" applyBorder="1" applyAlignment="1" applyProtection="1">
      <alignment horizontal="center" vertical="center" wrapText="1"/>
    </xf>
    <xf numFmtId="0" fontId="2" fillId="2" borderId="23" xfId="0" applyNumberFormat="1" applyFont="1" applyFill="1" applyBorder="1" applyAlignment="1" applyProtection="1">
      <alignment horizontal="center" vertical="center" wrapText="1" shrinkToFit="1"/>
      <protection locked="0"/>
    </xf>
    <xf numFmtId="0" fontId="2" fillId="2" borderId="0" xfId="1" applyFont="1" applyFill="1" applyAlignment="1">
      <alignment horizontal="left" vertical="center" wrapText="1"/>
    </xf>
    <xf numFmtId="0" fontId="9" fillId="2" borderId="0" xfId="0" applyNumberFormat="1" applyFont="1" applyFill="1" applyBorder="1" applyAlignment="1" applyProtection="1">
      <alignment horizontal="center" vertical="center" wrapText="1"/>
    </xf>
    <xf numFmtId="0" fontId="10" fillId="2" borderId="0" xfId="1" applyFont="1" applyFill="1" applyAlignment="1">
      <alignment horizontal="left" vertical="center" wrapText="1"/>
    </xf>
    <xf numFmtId="0" fontId="5" fillId="2" borderId="1" xfId="0" applyNumberFormat="1" applyFont="1" applyFill="1" applyBorder="1" applyAlignment="1" applyProtection="1">
      <alignment horizontal="left" vertical="center" wrapText="1"/>
    </xf>
    <xf numFmtId="0" fontId="7" fillId="2" borderId="10" xfId="0" applyNumberFormat="1" applyFont="1" applyFill="1" applyBorder="1" applyAlignment="1" applyProtection="1">
      <alignment horizontal="center" vertical="center" wrapText="1"/>
    </xf>
    <xf numFmtId="0" fontId="7" fillId="2" borderId="20" xfId="0" applyNumberFormat="1" applyFont="1" applyFill="1" applyBorder="1" applyAlignment="1" applyProtection="1">
      <alignment horizontal="center" vertical="center" wrapText="1"/>
    </xf>
    <xf numFmtId="49" fontId="7" fillId="2" borderId="5" xfId="0" applyNumberFormat="1" applyFont="1" applyFill="1" applyBorder="1" applyAlignment="1" applyProtection="1">
      <alignment horizontal="center" vertical="center" wrapText="1"/>
    </xf>
    <xf numFmtId="49" fontId="7" fillId="2" borderId="6" xfId="0" applyNumberFormat="1" applyFont="1" applyFill="1" applyBorder="1" applyAlignment="1">
      <alignment horizontal="center" vertical="center" wrapText="1"/>
    </xf>
    <xf numFmtId="49" fontId="7" fillId="2" borderId="15"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0" fontId="7" fillId="2" borderId="11" xfId="0" applyNumberFormat="1" applyFont="1" applyFill="1" applyBorder="1" applyAlignment="1" applyProtection="1">
      <alignment horizontal="center" vertical="center" wrapText="1"/>
    </xf>
    <xf numFmtId="0" fontId="7" fillId="2" borderId="12" xfId="0" applyNumberFormat="1" applyFont="1" applyFill="1" applyBorder="1" applyAlignment="1" applyProtection="1">
      <alignment horizontal="center" vertical="center" wrapText="1"/>
    </xf>
    <xf numFmtId="0" fontId="7" fillId="2" borderId="13" xfId="0" applyNumberFormat="1" applyFont="1" applyFill="1" applyBorder="1" applyAlignment="1" applyProtection="1">
      <alignment horizontal="center" vertical="center" wrapText="1"/>
    </xf>
    <xf numFmtId="0" fontId="7" fillId="2" borderId="14" xfId="0" applyNumberFormat="1" applyFont="1" applyFill="1" applyBorder="1" applyAlignment="1" applyProtection="1">
      <alignment horizontal="center" vertical="center" wrapText="1"/>
    </xf>
  </cellXfs>
  <cellStyles count="5">
    <cellStyle name=" 1" xfId="4"/>
    <cellStyle name="Normal_TMP_2" xfId="1"/>
    <cellStyle name="Обычный" xfId="0" builtinId="0"/>
    <cellStyle name="Обычный 2" xfId="3"/>
    <cellStyle name="Стиль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4"/>
  <sheetViews>
    <sheetView tabSelected="1" zoomScale="115" zoomScaleNormal="115" workbookViewId="0">
      <selection activeCell="M161" sqref="M161"/>
    </sheetView>
  </sheetViews>
  <sheetFormatPr defaultRowHeight="15" x14ac:dyDescent="0.25"/>
  <cols>
    <col min="1" max="1" width="41.7109375" style="52" customWidth="1"/>
    <col min="2" max="2" width="13.140625" style="52" customWidth="1"/>
    <col min="3" max="3" width="10.85546875" style="52" customWidth="1"/>
    <col min="4" max="7" width="9.140625" style="52"/>
    <col min="8" max="8" width="14.140625" style="52" customWidth="1"/>
    <col min="9" max="10" width="9.140625" style="52"/>
    <col min="11" max="12" width="5.140625" style="52" customWidth="1"/>
    <col min="13" max="25" width="9.140625" style="52"/>
  </cols>
  <sheetData>
    <row r="1" spans="1:25" x14ac:dyDescent="0.25">
      <c r="A1" s="34"/>
      <c r="B1" s="54"/>
      <c r="C1" s="54"/>
      <c r="D1" s="54"/>
      <c r="E1" s="54"/>
      <c r="F1" s="54"/>
      <c r="G1" s="54"/>
      <c r="H1" s="54"/>
      <c r="I1" s="54"/>
      <c r="J1" s="54"/>
      <c r="K1" s="35"/>
      <c r="L1" s="35"/>
      <c r="M1" s="66"/>
      <c r="N1" s="66"/>
      <c r="O1" s="66"/>
      <c r="P1" s="66"/>
      <c r="Q1" s="144" t="s">
        <v>0</v>
      </c>
      <c r="R1" s="144"/>
      <c r="S1" s="144"/>
      <c r="T1" s="144"/>
      <c r="U1" s="144"/>
      <c r="V1" s="144"/>
      <c r="W1" s="144"/>
      <c r="X1" s="144"/>
    </row>
    <row r="2" spans="1:25" x14ac:dyDescent="0.25">
      <c r="A2" s="145" t="s">
        <v>569</v>
      </c>
      <c r="B2" s="145"/>
      <c r="C2" s="145"/>
      <c r="D2" s="145"/>
      <c r="E2" s="145"/>
      <c r="F2" s="145"/>
      <c r="G2" s="145"/>
      <c r="H2" s="145"/>
      <c r="I2" s="145"/>
      <c r="J2" s="145"/>
      <c r="K2" s="145"/>
      <c r="L2" s="145"/>
      <c r="M2" s="145"/>
      <c r="N2" s="145"/>
      <c r="O2" s="145"/>
      <c r="P2" s="145"/>
      <c r="Q2" s="145"/>
      <c r="R2" s="145"/>
      <c r="S2" s="145"/>
      <c r="T2" s="145"/>
      <c r="U2" s="145"/>
      <c r="V2" s="145"/>
      <c r="W2" s="145"/>
      <c r="X2" s="145"/>
    </row>
    <row r="3" spans="1:25" x14ac:dyDescent="0.25">
      <c r="A3" s="146" t="s">
        <v>1</v>
      </c>
      <c r="B3" s="146"/>
      <c r="C3" s="146"/>
      <c r="D3" s="146"/>
      <c r="E3" s="146"/>
      <c r="F3" s="146"/>
      <c r="G3" s="146"/>
      <c r="H3" s="146"/>
      <c r="I3" s="146"/>
      <c r="J3" s="146"/>
      <c r="K3" s="146"/>
      <c r="L3" s="146"/>
      <c r="M3" s="146"/>
      <c r="N3" s="146"/>
      <c r="O3" s="146"/>
      <c r="P3" s="146"/>
      <c r="Q3" s="146"/>
      <c r="R3" s="146"/>
      <c r="S3" s="146"/>
      <c r="T3" s="146"/>
      <c r="U3" s="146"/>
      <c r="V3" s="146"/>
      <c r="W3" s="146"/>
      <c r="X3" s="146"/>
    </row>
    <row r="4" spans="1:25" ht="15.75" thickBot="1" x14ac:dyDescent="0.3">
      <c r="A4" s="147" t="s">
        <v>2</v>
      </c>
      <c r="B4" s="147"/>
      <c r="C4" s="147"/>
      <c r="D4" s="147"/>
      <c r="E4" s="147"/>
      <c r="F4" s="147"/>
      <c r="G4" s="147"/>
      <c r="H4" s="147"/>
      <c r="I4" s="147"/>
      <c r="J4" s="147"/>
      <c r="K4" s="147"/>
      <c r="L4" s="147"/>
      <c r="M4" s="147"/>
      <c r="N4" s="147"/>
      <c r="O4" s="147"/>
      <c r="P4" s="147"/>
      <c r="Q4" s="147"/>
      <c r="R4" s="147"/>
      <c r="S4" s="147"/>
      <c r="T4" s="147"/>
      <c r="U4" s="147"/>
      <c r="V4" s="147"/>
      <c r="W4" s="147"/>
      <c r="X4" s="147"/>
    </row>
    <row r="5" spans="1:25" ht="15.75" thickBot="1" x14ac:dyDescent="0.3">
      <c r="A5" s="135" t="s">
        <v>3</v>
      </c>
      <c r="B5" s="133" t="s">
        <v>4</v>
      </c>
      <c r="C5" s="134"/>
      <c r="D5" s="134"/>
      <c r="E5" s="134"/>
      <c r="F5" s="134"/>
      <c r="G5" s="134"/>
      <c r="H5" s="134"/>
      <c r="I5" s="134"/>
      <c r="J5" s="135"/>
      <c r="K5" s="150" t="s">
        <v>5</v>
      </c>
      <c r="L5" s="151"/>
      <c r="M5" s="140" t="s">
        <v>6</v>
      </c>
      <c r="N5" s="141"/>
      <c r="O5" s="141"/>
      <c r="P5" s="141"/>
      <c r="Q5" s="141"/>
      <c r="R5" s="141"/>
      <c r="S5" s="141"/>
      <c r="T5" s="141"/>
      <c r="U5" s="141"/>
      <c r="V5" s="141"/>
      <c r="W5" s="141"/>
      <c r="X5" s="142"/>
    </row>
    <row r="6" spans="1:25" ht="15.75" thickBot="1" x14ac:dyDescent="0.3">
      <c r="A6" s="148"/>
      <c r="B6" s="154" t="s">
        <v>7</v>
      </c>
      <c r="C6" s="155"/>
      <c r="D6" s="156"/>
      <c r="E6" s="157" t="s">
        <v>8</v>
      </c>
      <c r="F6" s="155"/>
      <c r="G6" s="156"/>
      <c r="H6" s="133" t="s">
        <v>9</v>
      </c>
      <c r="I6" s="134"/>
      <c r="J6" s="135"/>
      <c r="K6" s="152"/>
      <c r="L6" s="153"/>
      <c r="M6" s="136" t="s">
        <v>10</v>
      </c>
      <c r="N6" s="137"/>
      <c r="O6" s="138" t="s">
        <v>11</v>
      </c>
      <c r="P6" s="140" t="s">
        <v>12</v>
      </c>
      <c r="Q6" s="141"/>
      <c r="R6" s="142"/>
      <c r="S6" s="140" t="s">
        <v>13</v>
      </c>
      <c r="T6" s="141"/>
      <c r="U6" s="142"/>
      <c r="V6" s="140" t="s">
        <v>14</v>
      </c>
      <c r="W6" s="141"/>
      <c r="X6" s="142"/>
    </row>
    <row r="7" spans="1:25" ht="63.75" thickBot="1" x14ac:dyDescent="0.3">
      <c r="A7" s="149"/>
      <c r="B7" s="36" t="s">
        <v>15</v>
      </c>
      <c r="C7" s="37" t="s">
        <v>16</v>
      </c>
      <c r="D7" s="37" t="s">
        <v>17</v>
      </c>
      <c r="E7" s="37" t="s">
        <v>15</v>
      </c>
      <c r="F7" s="37" t="s">
        <v>16</v>
      </c>
      <c r="G7" s="36" t="s">
        <v>17</v>
      </c>
      <c r="H7" s="37" t="s">
        <v>15</v>
      </c>
      <c r="I7" s="37" t="s">
        <v>16</v>
      </c>
      <c r="J7" s="37" t="s">
        <v>17</v>
      </c>
      <c r="K7" s="38" t="s">
        <v>18</v>
      </c>
      <c r="L7" s="39" t="s">
        <v>19</v>
      </c>
      <c r="M7" s="37" t="s">
        <v>20</v>
      </c>
      <c r="N7" s="63" t="s">
        <v>21</v>
      </c>
      <c r="O7" s="139"/>
      <c r="P7" s="37" t="s">
        <v>22</v>
      </c>
      <c r="Q7" s="37" t="s">
        <v>23</v>
      </c>
      <c r="R7" s="67" t="s">
        <v>24</v>
      </c>
      <c r="S7" s="37" t="s">
        <v>22</v>
      </c>
      <c r="T7" s="37" t="s">
        <v>23</v>
      </c>
      <c r="U7" s="67" t="s">
        <v>24</v>
      </c>
      <c r="V7" s="37" t="s">
        <v>515</v>
      </c>
      <c r="W7" s="37" t="s">
        <v>23</v>
      </c>
      <c r="X7" s="37" t="s">
        <v>24</v>
      </c>
    </row>
    <row r="8" spans="1:25" ht="15.75" thickBot="1" x14ac:dyDescent="0.3">
      <c r="A8" s="40">
        <v>1</v>
      </c>
      <c r="B8" s="41">
        <v>2</v>
      </c>
      <c r="C8" s="42">
        <v>3</v>
      </c>
      <c r="D8" s="42">
        <v>4</v>
      </c>
      <c r="E8" s="42">
        <v>5</v>
      </c>
      <c r="F8" s="42">
        <v>6</v>
      </c>
      <c r="G8" s="42">
        <v>7</v>
      </c>
      <c r="H8" s="43">
        <v>8</v>
      </c>
      <c r="I8" s="43">
        <v>9</v>
      </c>
      <c r="J8" s="43">
        <v>10</v>
      </c>
      <c r="K8" s="44" t="s">
        <v>25</v>
      </c>
      <c r="L8" s="44" t="s">
        <v>26</v>
      </c>
      <c r="M8" s="42">
        <v>13</v>
      </c>
      <c r="N8" s="42">
        <v>14</v>
      </c>
      <c r="O8" s="42">
        <v>15</v>
      </c>
      <c r="P8" s="42">
        <v>16</v>
      </c>
      <c r="Q8" s="42">
        <v>17</v>
      </c>
      <c r="R8" s="42">
        <v>18</v>
      </c>
      <c r="S8" s="42">
        <v>19</v>
      </c>
      <c r="T8" s="42">
        <v>20</v>
      </c>
      <c r="U8" s="42">
        <v>21</v>
      </c>
      <c r="V8" s="42">
        <v>22</v>
      </c>
      <c r="W8" s="42">
        <v>23</v>
      </c>
      <c r="X8" s="42">
        <v>24</v>
      </c>
    </row>
    <row r="9" spans="1:25" ht="42" x14ac:dyDescent="0.25">
      <c r="A9" s="45" t="s">
        <v>27</v>
      </c>
      <c r="B9" s="131" t="s">
        <v>28</v>
      </c>
      <c r="C9" s="131" t="s">
        <v>28</v>
      </c>
      <c r="D9" s="131" t="s">
        <v>28</v>
      </c>
      <c r="E9" s="131" t="s">
        <v>28</v>
      </c>
      <c r="F9" s="131" t="s">
        <v>28</v>
      </c>
      <c r="G9" s="131" t="s">
        <v>28</v>
      </c>
      <c r="H9" s="131"/>
      <c r="I9" s="64"/>
      <c r="J9" s="64"/>
      <c r="K9" s="129" t="s">
        <v>28</v>
      </c>
      <c r="L9" s="129" t="s">
        <v>28</v>
      </c>
      <c r="M9" s="125">
        <f t="shared" ref="M9:N9" si="0">M11+M60+M79+M109+M141</f>
        <v>1514477.9999999998</v>
      </c>
      <c r="N9" s="125">
        <f t="shared" si="0"/>
        <v>1402660.7</v>
      </c>
      <c r="O9" s="125">
        <f>O11+O60+O79+O109+O141</f>
        <v>1441831.2999999998</v>
      </c>
      <c r="P9" s="125">
        <f t="shared" ref="P9:R9" si="1">P11+P60+P79+P109+P141</f>
        <v>1134620.8999999999</v>
      </c>
      <c r="Q9" s="125">
        <f t="shared" si="1"/>
        <v>1134620.8999999999</v>
      </c>
      <c r="R9" s="125">
        <f t="shared" si="1"/>
        <v>0</v>
      </c>
      <c r="S9" s="125">
        <f>S11+S60+S79+S109+S141+S150+S153</f>
        <v>1142188.5999999996</v>
      </c>
      <c r="T9" s="125">
        <f t="shared" ref="T9:X9" si="2">T11+T60+T79+T109+T141+T150+T153</f>
        <v>1142188.5999999996</v>
      </c>
      <c r="U9" s="125">
        <f t="shared" si="2"/>
        <v>0</v>
      </c>
      <c r="V9" s="125">
        <f t="shared" si="2"/>
        <v>1208346.0999999999</v>
      </c>
      <c r="W9" s="125">
        <f t="shared" si="2"/>
        <v>1208346.0999999999</v>
      </c>
      <c r="X9" s="125">
        <f t="shared" si="2"/>
        <v>0</v>
      </c>
    </row>
    <row r="10" spans="1:25" ht="15.75" thickBot="1" x14ac:dyDescent="0.3">
      <c r="A10" s="46" t="s">
        <v>29</v>
      </c>
      <c r="B10" s="132"/>
      <c r="C10" s="132"/>
      <c r="D10" s="132"/>
      <c r="E10" s="132"/>
      <c r="F10" s="132"/>
      <c r="G10" s="132"/>
      <c r="H10" s="143"/>
      <c r="I10" s="65"/>
      <c r="J10" s="65"/>
      <c r="K10" s="130"/>
      <c r="L10" s="130"/>
      <c r="M10" s="126"/>
      <c r="N10" s="126"/>
      <c r="O10" s="126"/>
      <c r="P10" s="126"/>
      <c r="Q10" s="126"/>
      <c r="R10" s="126"/>
      <c r="S10" s="126"/>
      <c r="T10" s="126"/>
      <c r="U10" s="126"/>
      <c r="V10" s="126"/>
      <c r="W10" s="126"/>
      <c r="X10" s="126"/>
    </row>
    <row r="11" spans="1:25" s="124" customFormat="1" ht="63" x14ac:dyDescent="0.25">
      <c r="A11" s="45" t="s">
        <v>30</v>
      </c>
      <c r="B11" s="55" t="s">
        <v>28</v>
      </c>
      <c r="C11" s="55" t="s">
        <v>28</v>
      </c>
      <c r="D11" s="55" t="s">
        <v>28</v>
      </c>
      <c r="E11" s="55" t="s">
        <v>28</v>
      </c>
      <c r="F11" s="55" t="s">
        <v>28</v>
      </c>
      <c r="G11" s="55" t="s">
        <v>28</v>
      </c>
      <c r="H11" s="55"/>
      <c r="I11" s="55"/>
      <c r="J11" s="55"/>
      <c r="K11" s="56" t="s">
        <v>28</v>
      </c>
      <c r="L11" s="56" t="s">
        <v>28</v>
      </c>
      <c r="M11" s="68">
        <f>SUM(M12:M59)</f>
        <v>879693.39999999991</v>
      </c>
      <c r="N11" s="68">
        <f t="shared" ref="N11:X11" si="3">SUM(N12:N59)</f>
        <v>772346.69999999984</v>
      </c>
      <c r="O11" s="68">
        <f t="shared" si="3"/>
        <v>765216.59999999986</v>
      </c>
      <c r="P11" s="68">
        <f t="shared" si="3"/>
        <v>598824.89999999991</v>
      </c>
      <c r="Q11" s="68">
        <f t="shared" si="3"/>
        <v>598824.89999999991</v>
      </c>
      <c r="R11" s="68">
        <f t="shared" si="3"/>
        <v>0</v>
      </c>
      <c r="S11" s="68">
        <f t="shared" si="3"/>
        <v>584682.79999999993</v>
      </c>
      <c r="T11" s="68">
        <f t="shared" si="3"/>
        <v>584682.79999999993</v>
      </c>
      <c r="U11" s="68">
        <f t="shared" si="3"/>
        <v>0</v>
      </c>
      <c r="V11" s="68">
        <f t="shared" si="3"/>
        <v>618071.4</v>
      </c>
      <c r="W11" s="68">
        <f t="shared" si="3"/>
        <v>618071.4</v>
      </c>
      <c r="X11" s="68">
        <f t="shared" si="3"/>
        <v>0</v>
      </c>
      <c r="Y11" s="62"/>
    </row>
    <row r="12" spans="1:25" ht="56.25" x14ac:dyDescent="0.25">
      <c r="A12" s="22" t="s">
        <v>31</v>
      </c>
      <c r="B12" s="3"/>
      <c r="C12" s="8"/>
      <c r="D12" s="8"/>
      <c r="E12" s="30"/>
      <c r="F12" s="47"/>
      <c r="G12" s="29"/>
      <c r="H12" s="3"/>
      <c r="I12" s="4"/>
      <c r="J12" s="4"/>
      <c r="K12" s="2"/>
      <c r="L12" s="2"/>
      <c r="M12" s="69"/>
      <c r="N12" s="69"/>
      <c r="O12" s="69"/>
      <c r="P12" s="69"/>
      <c r="Q12" s="70"/>
      <c r="R12" s="70"/>
      <c r="S12" s="69"/>
      <c r="T12" s="70"/>
      <c r="U12" s="70"/>
      <c r="V12" s="69"/>
      <c r="W12" s="70"/>
      <c r="X12" s="70"/>
    </row>
    <row r="13" spans="1:25" ht="22.5" x14ac:dyDescent="0.25">
      <c r="A13" s="22" t="s">
        <v>32</v>
      </c>
      <c r="B13" s="1"/>
      <c r="C13" s="1"/>
      <c r="D13" s="1"/>
      <c r="E13" s="1"/>
      <c r="F13" s="1"/>
      <c r="G13" s="1"/>
      <c r="H13" s="1"/>
      <c r="I13" s="1"/>
      <c r="J13" s="1"/>
      <c r="K13" s="2"/>
      <c r="L13" s="2"/>
      <c r="M13" s="69"/>
      <c r="N13" s="69"/>
      <c r="O13" s="69"/>
      <c r="P13" s="69"/>
      <c r="Q13" s="70"/>
      <c r="R13" s="70"/>
      <c r="S13" s="69"/>
      <c r="T13" s="70"/>
      <c r="U13" s="70"/>
      <c r="V13" s="69"/>
      <c r="W13" s="70"/>
      <c r="X13" s="70"/>
    </row>
    <row r="14" spans="1:25" s="53" customFormat="1" ht="261.75" customHeight="1" x14ac:dyDescent="0.25">
      <c r="A14" s="22" t="s">
        <v>33</v>
      </c>
      <c r="B14" s="3" t="s">
        <v>34</v>
      </c>
      <c r="C14" s="71" t="s">
        <v>35</v>
      </c>
      <c r="D14" s="71" t="s">
        <v>36</v>
      </c>
      <c r="E14" s="3" t="s">
        <v>37</v>
      </c>
      <c r="F14" s="3" t="s">
        <v>38</v>
      </c>
      <c r="G14" s="3" t="s">
        <v>39</v>
      </c>
      <c r="H14" s="3" t="s">
        <v>516</v>
      </c>
      <c r="I14" s="3" t="s">
        <v>40</v>
      </c>
      <c r="J14" s="3" t="s">
        <v>517</v>
      </c>
      <c r="K14" s="5" t="s">
        <v>448</v>
      </c>
      <c r="L14" s="5" t="s">
        <v>449</v>
      </c>
      <c r="M14" s="69">
        <v>439</v>
      </c>
      <c r="N14" s="69">
        <v>415.8</v>
      </c>
      <c r="O14" s="69">
        <v>339</v>
      </c>
      <c r="P14" s="69">
        <v>305.10000000000002</v>
      </c>
      <c r="Q14" s="70">
        <v>305.10000000000002</v>
      </c>
      <c r="R14" s="70">
        <v>0</v>
      </c>
      <c r="S14" s="69">
        <v>305.10000000000002</v>
      </c>
      <c r="T14" s="70">
        <v>305.10000000000002</v>
      </c>
      <c r="U14" s="70">
        <v>0</v>
      </c>
      <c r="V14" s="69">
        <v>305.10000000000002</v>
      </c>
      <c r="W14" s="70">
        <v>305.10000000000002</v>
      </c>
      <c r="X14" s="70">
        <v>0</v>
      </c>
      <c r="Y14" s="52"/>
    </row>
    <row r="15" spans="1:25" s="53" customFormat="1" ht="252" customHeight="1" x14ac:dyDescent="0.25">
      <c r="A15" s="22" t="s">
        <v>41</v>
      </c>
      <c r="B15" s="3" t="s">
        <v>42</v>
      </c>
      <c r="C15" s="71" t="s">
        <v>43</v>
      </c>
      <c r="D15" s="71" t="s">
        <v>44</v>
      </c>
      <c r="E15" s="3" t="s">
        <v>440</v>
      </c>
      <c r="F15" s="3" t="s">
        <v>45</v>
      </c>
      <c r="G15" s="72">
        <v>44562</v>
      </c>
      <c r="H15" s="73" t="s">
        <v>518</v>
      </c>
      <c r="I15" s="3" t="s">
        <v>45</v>
      </c>
      <c r="J15" s="3" t="s">
        <v>495</v>
      </c>
      <c r="K15" s="5" t="s">
        <v>46</v>
      </c>
      <c r="L15" s="5" t="s">
        <v>47</v>
      </c>
      <c r="M15" s="69">
        <v>14509.1</v>
      </c>
      <c r="N15" s="69">
        <v>13791.4</v>
      </c>
      <c r="O15" s="69">
        <v>13747.7</v>
      </c>
      <c r="P15" s="69">
        <v>5620.8</v>
      </c>
      <c r="Q15" s="70">
        <v>5620.8</v>
      </c>
      <c r="R15" s="70">
        <v>0</v>
      </c>
      <c r="S15" s="69">
        <v>10980.8</v>
      </c>
      <c r="T15" s="70">
        <v>10980.8</v>
      </c>
      <c r="U15" s="70">
        <v>0</v>
      </c>
      <c r="V15" s="69">
        <v>25376.400000000001</v>
      </c>
      <c r="W15" s="70">
        <v>25376.400000000001</v>
      </c>
      <c r="X15" s="70">
        <v>0</v>
      </c>
      <c r="Y15" s="52"/>
    </row>
    <row r="16" spans="1:25" ht="45" x14ac:dyDescent="0.25">
      <c r="A16" s="22" t="s">
        <v>48</v>
      </c>
      <c r="B16" s="4"/>
      <c r="C16" s="4"/>
      <c r="D16" s="4"/>
      <c r="E16" s="4"/>
      <c r="F16" s="4"/>
      <c r="G16" s="4"/>
      <c r="H16" s="4"/>
      <c r="I16" s="4"/>
      <c r="J16" s="4"/>
      <c r="K16" s="5"/>
      <c r="L16" s="5"/>
      <c r="M16" s="69"/>
      <c r="N16" s="69"/>
      <c r="O16" s="69"/>
      <c r="P16" s="69"/>
      <c r="Q16" s="70"/>
      <c r="R16" s="70"/>
      <c r="S16" s="69"/>
      <c r="T16" s="70"/>
      <c r="U16" s="70"/>
      <c r="V16" s="69"/>
      <c r="W16" s="70"/>
      <c r="X16" s="70"/>
    </row>
    <row r="17" spans="1:25" s="53" customFormat="1" ht="315.75" customHeight="1" x14ac:dyDescent="0.25">
      <c r="A17" s="22" t="s">
        <v>49</v>
      </c>
      <c r="B17" s="74" t="s">
        <v>50</v>
      </c>
      <c r="C17" s="21" t="s">
        <v>51</v>
      </c>
      <c r="D17" s="21" t="s">
        <v>52</v>
      </c>
      <c r="E17" s="75" t="s">
        <v>53</v>
      </c>
      <c r="F17" s="74" t="s">
        <v>54</v>
      </c>
      <c r="G17" s="76" t="s">
        <v>55</v>
      </c>
      <c r="H17" s="77" t="s">
        <v>520</v>
      </c>
      <c r="I17" s="4" t="s">
        <v>56</v>
      </c>
      <c r="J17" s="4" t="s">
        <v>519</v>
      </c>
      <c r="K17" s="5" t="s">
        <v>57</v>
      </c>
      <c r="L17" s="5" t="s">
        <v>58</v>
      </c>
      <c r="M17" s="69">
        <v>110479.7</v>
      </c>
      <c r="N17" s="69">
        <v>92844</v>
      </c>
      <c r="O17" s="69">
        <v>103544.6</v>
      </c>
      <c r="P17" s="69">
        <v>50707.5</v>
      </c>
      <c r="Q17" s="70">
        <v>50707.5</v>
      </c>
      <c r="R17" s="70">
        <v>0</v>
      </c>
      <c r="S17" s="69">
        <v>67696.899999999994</v>
      </c>
      <c r="T17" s="70">
        <v>67696.899999999994</v>
      </c>
      <c r="U17" s="70">
        <v>0</v>
      </c>
      <c r="V17" s="69">
        <v>70394.899999999994</v>
      </c>
      <c r="W17" s="70">
        <v>70394.899999999994</v>
      </c>
      <c r="X17" s="70">
        <v>0</v>
      </c>
      <c r="Y17" s="52"/>
    </row>
    <row r="18" spans="1:25" s="53" customFormat="1" ht="357.75" customHeight="1" x14ac:dyDescent="0.25">
      <c r="A18" s="22" t="s">
        <v>59</v>
      </c>
      <c r="B18" s="78" t="s">
        <v>60</v>
      </c>
      <c r="C18" s="74" t="s">
        <v>61</v>
      </c>
      <c r="D18" s="1" t="s">
        <v>62</v>
      </c>
      <c r="E18" s="79" t="s">
        <v>63</v>
      </c>
      <c r="F18" s="79" t="s">
        <v>64</v>
      </c>
      <c r="G18" s="1" t="s">
        <v>62</v>
      </c>
      <c r="H18" s="3" t="s">
        <v>521</v>
      </c>
      <c r="I18" s="4" t="s">
        <v>65</v>
      </c>
      <c r="J18" s="4" t="s">
        <v>522</v>
      </c>
      <c r="K18" s="5" t="s">
        <v>459</v>
      </c>
      <c r="L18" s="5" t="s">
        <v>460</v>
      </c>
      <c r="M18" s="69">
        <v>4249.2</v>
      </c>
      <c r="N18" s="69">
        <v>4249.2</v>
      </c>
      <c r="O18" s="69">
        <v>636.29999999999995</v>
      </c>
      <c r="P18" s="69">
        <v>461.2</v>
      </c>
      <c r="Q18" s="70">
        <v>461.2</v>
      </c>
      <c r="R18" s="70">
        <v>0</v>
      </c>
      <c r="S18" s="69">
        <v>933.5</v>
      </c>
      <c r="T18" s="70">
        <v>933.5</v>
      </c>
      <c r="U18" s="70">
        <v>0</v>
      </c>
      <c r="V18" s="69">
        <v>940.3</v>
      </c>
      <c r="W18" s="70">
        <v>940.3</v>
      </c>
      <c r="X18" s="70">
        <v>0</v>
      </c>
      <c r="Y18" s="52"/>
    </row>
    <row r="19" spans="1:25" s="53" customFormat="1" ht="409.5" customHeight="1" x14ac:dyDescent="0.25">
      <c r="A19" s="22" t="s">
        <v>66</v>
      </c>
      <c r="B19" s="3" t="s">
        <v>34</v>
      </c>
      <c r="C19" s="8" t="s">
        <v>67</v>
      </c>
      <c r="D19" s="8" t="s">
        <v>36</v>
      </c>
      <c r="E19" s="80" t="s">
        <v>68</v>
      </c>
      <c r="F19" s="8" t="s">
        <v>69</v>
      </c>
      <c r="G19" s="8" t="s">
        <v>70</v>
      </c>
      <c r="H19" s="81" t="s">
        <v>523</v>
      </c>
      <c r="I19" s="4" t="s">
        <v>71</v>
      </c>
      <c r="J19" s="4" t="s">
        <v>72</v>
      </c>
      <c r="K19" s="5" t="s">
        <v>57</v>
      </c>
      <c r="L19" s="5" t="s">
        <v>73</v>
      </c>
      <c r="M19" s="69">
        <v>9434.4</v>
      </c>
      <c r="N19" s="69">
        <v>9433.6</v>
      </c>
      <c r="O19" s="69">
        <v>12625.6</v>
      </c>
      <c r="P19" s="69">
        <v>8509.4</v>
      </c>
      <c r="Q19" s="70">
        <v>8509.4</v>
      </c>
      <c r="R19" s="70">
        <v>0</v>
      </c>
      <c r="S19" s="69">
        <v>8509.4</v>
      </c>
      <c r="T19" s="70">
        <v>8509.4</v>
      </c>
      <c r="U19" s="70">
        <v>0</v>
      </c>
      <c r="V19" s="69">
        <v>8509.4</v>
      </c>
      <c r="W19" s="70">
        <v>8509.4</v>
      </c>
      <c r="X19" s="70">
        <v>0</v>
      </c>
      <c r="Y19" s="52"/>
    </row>
    <row r="20" spans="1:25" s="53" customFormat="1" ht="363" customHeight="1" x14ac:dyDescent="0.25">
      <c r="A20" s="22" t="s">
        <v>74</v>
      </c>
      <c r="B20" s="3" t="s">
        <v>75</v>
      </c>
      <c r="C20" s="8" t="s">
        <v>76</v>
      </c>
      <c r="D20" s="8" t="s">
        <v>77</v>
      </c>
      <c r="E20" s="3" t="s">
        <v>78</v>
      </c>
      <c r="F20" s="28" t="s">
        <v>79</v>
      </c>
      <c r="G20" s="82" t="s">
        <v>80</v>
      </c>
      <c r="H20" s="72" t="s">
        <v>524</v>
      </c>
      <c r="I20" s="4" t="s">
        <v>81</v>
      </c>
      <c r="J20" s="4" t="s">
        <v>492</v>
      </c>
      <c r="K20" s="5" t="s">
        <v>82</v>
      </c>
      <c r="L20" s="5" t="s">
        <v>83</v>
      </c>
      <c r="M20" s="69">
        <v>21.2</v>
      </c>
      <c r="N20" s="69">
        <v>21.2</v>
      </c>
      <c r="O20" s="69">
        <v>24.8</v>
      </c>
      <c r="P20" s="69">
        <v>9.4</v>
      </c>
      <c r="Q20" s="70">
        <v>9.4</v>
      </c>
      <c r="R20" s="70">
        <v>0</v>
      </c>
      <c r="S20" s="69">
        <v>9.4</v>
      </c>
      <c r="T20" s="70">
        <v>9.4</v>
      </c>
      <c r="U20" s="70">
        <v>0</v>
      </c>
      <c r="V20" s="69">
        <v>9.4</v>
      </c>
      <c r="W20" s="70">
        <v>9.4</v>
      </c>
      <c r="X20" s="70">
        <v>0</v>
      </c>
      <c r="Y20" s="52"/>
    </row>
    <row r="21" spans="1:25" ht="101.25" x14ac:dyDescent="0.25">
      <c r="A21" s="22" t="s">
        <v>84</v>
      </c>
      <c r="B21" s="4"/>
      <c r="C21" s="4"/>
      <c r="D21" s="4"/>
      <c r="E21" s="4"/>
      <c r="F21" s="4"/>
      <c r="G21" s="4"/>
      <c r="H21" s="4"/>
      <c r="I21" s="4"/>
      <c r="J21" s="4"/>
      <c r="K21" s="5"/>
      <c r="L21" s="5"/>
      <c r="M21" s="69"/>
      <c r="N21" s="69"/>
      <c r="O21" s="69"/>
      <c r="P21" s="69"/>
      <c r="Q21" s="70"/>
      <c r="R21" s="70"/>
      <c r="S21" s="69"/>
      <c r="T21" s="70"/>
      <c r="U21" s="70"/>
      <c r="V21" s="69"/>
      <c r="W21" s="70"/>
      <c r="X21" s="70"/>
    </row>
    <row r="22" spans="1:25" s="53" customFormat="1" ht="409.5" customHeight="1" x14ac:dyDescent="0.25">
      <c r="A22" s="22" t="s">
        <v>85</v>
      </c>
      <c r="B22" s="3" t="s">
        <v>34</v>
      </c>
      <c r="C22" s="8" t="s">
        <v>67</v>
      </c>
      <c r="D22" s="8" t="s">
        <v>36</v>
      </c>
      <c r="E22" s="30" t="s">
        <v>86</v>
      </c>
      <c r="F22" s="71" t="s">
        <v>87</v>
      </c>
      <c r="G22" s="30" t="s">
        <v>88</v>
      </c>
      <c r="H22" s="3" t="s">
        <v>568</v>
      </c>
      <c r="I22" s="4" t="s">
        <v>89</v>
      </c>
      <c r="J22" s="4" t="s">
        <v>493</v>
      </c>
      <c r="K22" s="5" t="s">
        <v>566</v>
      </c>
      <c r="L22" s="5" t="s">
        <v>567</v>
      </c>
      <c r="M22" s="69">
        <v>22443.5</v>
      </c>
      <c r="N22" s="69">
        <v>18176.5</v>
      </c>
      <c r="O22" s="69">
        <v>29036.6</v>
      </c>
      <c r="P22" s="69">
        <v>18904.400000000001</v>
      </c>
      <c r="Q22" s="70">
        <v>18904.400000000001</v>
      </c>
      <c r="R22" s="70">
        <v>0</v>
      </c>
      <c r="S22" s="69">
        <v>13404.4</v>
      </c>
      <c r="T22" s="70">
        <v>13404.4</v>
      </c>
      <c r="U22" s="70">
        <v>0</v>
      </c>
      <c r="V22" s="69">
        <v>18904.400000000001</v>
      </c>
      <c r="W22" s="70">
        <v>18904.400000000001</v>
      </c>
      <c r="X22" s="70">
        <v>0</v>
      </c>
      <c r="Y22" s="52"/>
    </row>
    <row r="23" spans="1:25" ht="33.75" x14ac:dyDescent="0.25">
      <c r="A23" s="22" t="s">
        <v>90</v>
      </c>
      <c r="B23" s="4"/>
      <c r="C23" s="4"/>
      <c r="D23" s="4"/>
      <c r="E23" s="4"/>
      <c r="F23" s="4"/>
      <c r="G23" s="4"/>
      <c r="H23" s="4"/>
      <c r="I23" s="4"/>
      <c r="J23" s="4"/>
      <c r="K23" s="5"/>
      <c r="L23" s="5"/>
      <c r="M23" s="69"/>
      <c r="N23" s="69"/>
      <c r="O23" s="69"/>
      <c r="P23" s="69"/>
      <c r="Q23" s="70"/>
      <c r="R23" s="70"/>
      <c r="S23" s="69"/>
      <c r="T23" s="70"/>
      <c r="U23" s="70"/>
      <c r="V23" s="69"/>
      <c r="W23" s="70"/>
      <c r="X23" s="70"/>
    </row>
    <row r="24" spans="1:25" ht="45" x14ac:dyDescent="0.25">
      <c r="A24" s="22" t="s">
        <v>91</v>
      </c>
      <c r="B24" s="4"/>
      <c r="C24" s="4"/>
      <c r="D24" s="4"/>
      <c r="E24" s="4"/>
      <c r="F24" s="4"/>
      <c r="G24" s="4"/>
      <c r="H24" s="4"/>
      <c r="I24" s="4"/>
      <c r="J24" s="4"/>
      <c r="K24" s="5"/>
      <c r="L24" s="5"/>
      <c r="M24" s="69"/>
      <c r="N24" s="69"/>
      <c r="O24" s="69"/>
      <c r="P24" s="69"/>
      <c r="Q24" s="70"/>
      <c r="R24" s="70"/>
      <c r="S24" s="69"/>
      <c r="T24" s="70"/>
      <c r="U24" s="70"/>
      <c r="V24" s="69"/>
      <c r="W24" s="70"/>
      <c r="X24" s="70"/>
    </row>
    <row r="25" spans="1:25" ht="56.25" x14ac:dyDescent="0.25">
      <c r="A25" s="22" t="s">
        <v>92</v>
      </c>
      <c r="B25" s="4"/>
      <c r="C25" s="4"/>
      <c r="D25" s="4"/>
      <c r="E25" s="4"/>
      <c r="F25" s="4"/>
      <c r="G25" s="4"/>
      <c r="H25" s="4"/>
      <c r="I25" s="4"/>
      <c r="J25" s="4"/>
      <c r="K25" s="5"/>
      <c r="L25" s="5"/>
      <c r="M25" s="69"/>
      <c r="N25" s="69"/>
      <c r="O25" s="69"/>
      <c r="P25" s="69"/>
      <c r="Q25" s="70"/>
      <c r="R25" s="70"/>
      <c r="S25" s="69"/>
      <c r="T25" s="70"/>
      <c r="U25" s="70"/>
      <c r="V25" s="69"/>
      <c r="W25" s="70"/>
      <c r="X25" s="70"/>
    </row>
    <row r="26" spans="1:25" s="53" customFormat="1" ht="235.5" customHeight="1" x14ac:dyDescent="0.25">
      <c r="A26" s="22" t="s">
        <v>93</v>
      </c>
      <c r="B26" s="83" t="s">
        <v>94</v>
      </c>
      <c r="C26" s="83" t="s">
        <v>95</v>
      </c>
      <c r="D26" s="83" t="s">
        <v>96</v>
      </c>
      <c r="E26" s="83" t="s">
        <v>97</v>
      </c>
      <c r="F26" s="83" t="s">
        <v>98</v>
      </c>
      <c r="G26" s="83" t="s">
        <v>99</v>
      </c>
      <c r="H26" s="3" t="s">
        <v>525</v>
      </c>
      <c r="I26" s="4" t="s">
        <v>100</v>
      </c>
      <c r="J26" s="4" t="s">
        <v>101</v>
      </c>
      <c r="K26" s="5" t="s">
        <v>82</v>
      </c>
      <c r="L26" s="5" t="s">
        <v>83</v>
      </c>
      <c r="M26" s="69">
        <v>275.2</v>
      </c>
      <c r="N26" s="69">
        <v>275.2</v>
      </c>
      <c r="O26" s="69">
        <v>210</v>
      </c>
      <c r="P26" s="69">
        <v>0</v>
      </c>
      <c r="Q26" s="70">
        <v>0</v>
      </c>
      <c r="R26" s="70">
        <v>0</v>
      </c>
      <c r="S26" s="69">
        <v>0</v>
      </c>
      <c r="T26" s="70">
        <v>0</v>
      </c>
      <c r="U26" s="70">
        <v>0</v>
      </c>
      <c r="V26" s="69">
        <v>0</v>
      </c>
      <c r="W26" s="70">
        <v>0</v>
      </c>
      <c r="X26" s="70">
        <v>0</v>
      </c>
      <c r="Y26" s="52"/>
    </row>
    <row r="27" spans="1:25" s="53" customFormat="1" ht="165" customHeight="1" x14ac:dyDescent="0.25">
      <c r="A27" s="22" t="s">
        <v>102</v>
      </c>
      <c r="B27" s="3" t="s">
        <v>34</v>
      </c>
      <c r="C27" s="8" t="s">
        <v>67</v>
      </c>
      <c r="D27" s="8" t="s">
        <v>36</v>
      </c>
      <c r="E27" s="3" t="s">
        <v>103</v>
      </c>
      <c r="F27" s="3" t="s">
        <v>104</v>
      </c>
      <c r="G27" s="3" t="s">
        <v>105</v>
      </c>
      <c r="H27" s="3" t="s">
        <v>526</v>
      </c>
      <c r="I27" s="4" t="s">
        <v>45</v>
      </c>
      <c r="J27" s="4" t="s">
        <v>494</v>
      </c>
      <c r="K27" s="5" t="s">
        <v>106</v>
      </c>
      <c r="L27" s="5" t="s">
        <v>450</v>
      </c>
      <c r="M27" s="69">
        <v>10.4</v>
      </c>
      <c r="N27" s="69">
        <v>10.4</v>
      </c>
      <c r="O27" s="69">
        <v>12107.6</v>
      </c>
      <c r="P27" s="69">
        <v>9.4</v>
      </c>
      <c r="Q27" s="70">
        <v>9.4</v>
      </c>
      <c r="R27" s="70">
        <v>0</v>
      </c>
      <c r="S27" s="69">
        <v>9.4</v>
      </c>
      <c r="T27" s="70">
        <v>9.4</v>
      </c>
      <c r="U27" s="70">
        <v>0</v>
      </c>
      <c r="V27" s="69">
        <v>9.4</v>
      </c>
      <c r="W27" s="70">
        <v>9.4</v>
      </c>
      <c r="X27" s="70">
        <v>0</v>
      </c>
      <c r="Y27" s="52"/>
    </row>
    <row r="28" spans="1:25" s="53" customFormat="1" ht="409.5" x14ac:dyDescent="0.25">
      <c r="A28" s="22" t="s">
        <v>107</v>
      </c>
      <c r="B28" s="3" t="s">
        <v>108</v>
      </c>
      <c r="C28" s="8" t="s">
        <v>109</v>
      </c>
      <c r="D28" s="4" t="s">
        <v>110</v>
      </c>
      <c r="E28" s="84" t="s">
        <v>441</v>
      </c>
      <c r="F28" s="8" t="s">
        <v>442</v>
      </c>
      <c r="G28" s="8" t="s">
        <v>443</v>
      </c>
      <c r="H28" s="3" t="s">
        <v>527</v>
      </c>
      <c r="I28" s="4" t="s">
        <v>465</v>
      </c>
      <c r="J28" s="4" t="s">
        <v>528</v>
      </c>
      <c r="K28" s="5" t="s">
        <v>111</v>
      </c>
      <c r="L28" s="5" t="s">
        <v>451</v>
      </c>
      <c r="M28" s="69">
        <v>422684.5</v>
      </c>
      <c r="N28" s="69">
        <v>414744.3</v>
      </c>
      <c r="O28" s="69">
        <v>303821.09999999998</v>
      </c>
      <c r="P28" s="69">
        <v>322168.40000000002</v>
      </c>
      <c r="Q28" s="70">
        <v>322168.40000000002</v>
      </c>
      <c r="R28" s="70">
        <v>0</v>
      </c>
      <c r="S28" s="69">
        <v>319005.09999999998</v>
      </c>
      <c r="T28" s="70">
        <v>319005.09999999998</v>
      </c>
      <c r="U28" s="70">
        <v>0</v>
      </c>
      <c r="V28" s="69">
        <v>320388</v>
      </c>
      <c r="W28" s="70">
        <v>320388</v>
      </c>
      <c r="X28" s="70">
        <v>0</v>
      </c>
      <c r="Y28" s="52"/>
    </row>
    <row r="29" spans="1:25" s="53" customFormat="1" ht="247.5" x14ac:dyDescent="0.25">
      <c r="A29" s="22" t="s">
        <v>112</v>
      </c>
      <c r="B29" s="85" t="s">
        <v>509</v>
      </c>
      <c r="C29" s="4" t="s">
        <v>510</v>
      </c>
      <c r="D29" s="4" t="s">
        <v>511</v>
      </c>
      <c r="E29" s="4" t="s">
        <v>512</v>
      </c>
      <c r="F29" s="4" t="s">
        <v>513</v>
      </c>
      <c r="G29" s="4" t="s">
        <v>514</v>
      </c>
      <c r="H29" s="4" t="s">
        <v>518</v>
      </c>
      <c r="I29" s="4" t="s">
        <v>45</v>
      </c>
      <c r="J29" s="4" t="s">
        <v>563</v>
      </c>
      <c r="K29" s="5" t="s">
        <v>58</v>
      </c>
      <c r="L29" s="5" t="s">
        <v>47</v>
      </c>
      <c r="M29" s="69">
        <v>0</v>
      </c>
      <c r="N29" s="69">
        <v>0</v>
      </c>
      <c r="O29" s="69">
        <v>1766.5</v>
      </c>
      <c r="P29" s="69">
        <v>0</v>
      </c>
      <c r="Q29" s="70">
        <v>0</v>
      </c>
      <c r="R29" s="70">
        <v>0</v>
      </c>
      <c r="S29" s="69">
        <v>0</v>
      </c>
      <c r="T29" s="70">
        <v>0</v>
      </c>
      <c r="U29" s="70">
        <v>0</v>
      </c>
      <c r="V29" s="69">
        <v>0</v>
      </c>
      <c r="W29" s="70">
        <v>0</v>
      </c>
      <c r="X29" s="70">
        <v>0</v>
      </c>
      <c r="Y29" s="52"/>
    </row>
    <row r="30" spans="1:25" ht="33.75" x14ac:dyDescent="0.25">
      <c r="A30" s="22" t="s">
        <v>113</v>
      </c>
      <c r="B30" s="4"/>
      <c r="C30" s="4"/>
      <c r="D30" s="4"/>
      <c r="E30" s="4"/>
      <c r="F30" s="4"/>
      <c r="G30" s="4"/>
      <c r="H30" s="4"/>
      <c r="I30" s="4"/>
      <c r="J30" s="4"/>
      <c r="K30" s="5"/>
      <c r="L30" s="5"/>
      <c r="M30" s="69"/>
      <c r="N30" s="69"/>
      <c r="O30" s="69"/>
      <c r="P30" s="69"/>
      <c r="Q30" s="70"/>
      <c r="R30" s="70"/>
      <c r="S30" s="69"/>
      <c r="T30" s="70"/>
      <c r="U30" s="70"/>
      <c r="V30" s="69"/>
      <c r="W30" s="70"/>
      <c r="X30" s="70"/>
    </row>
    <row r="31" spans="1:25" s="53" customFormat="1" ht="409.5" x14ac:dyDescent="0.25">
      <c r="A31" s="22" t="s">
        <v>114</v>
      </c>
      <c r="B31" s="3" t="s">
        <v>115</v>
      </c>
      <c r="C31" s="3" t="s">
        <v>116</v>
      </c>
      <c r="D31" s="3" t="s">
        <v>117</v>
      </c>
      <c r="E31" s="30" t="s">
        <v>118</v>
      </c>
      <c r="F31" s="3" t="s">
        <v>119</v>
      </c>
      <c r="G31" s="71" t="s">
        <v>120</v>
      </c>
      <c r="H31" s="3" t="s">
        <v>529</v>
      </c>
      <c r="I31" s="3" t="s">
        <v>121</v>
      </c>
      <c r="J31" s="3" t="s">
        <v>122</v>
      </c>
      <c r="K31" s="5" t="s">
        <v>73</v>
      </c>
      <c r="L31" s="5" t="s">
        <v>123</v>
      </c>
      <c r="M31" s="69">
        <v>31794.6</v>
      </c>
      <c r="N31" s="69">
        <v>30380.400000000001</v>
      </c>
      <c r="O31" s="69">
        <v>46627.4</v>
      </c>
      <c r="P31" s="69">
        <v>31943.7</v>
      </c>
      <c r="Q31" s="70">
        <v>31943.7</v>
      </c>
      <c r="R31" s="70">
        <v>0</v>
      </c>
      <c r="S31" s="69">
        <v>31945.4</v>
      </c>
      <c r="T31" s="70">
        <v>31945.4</v>
      </c>
      <c r="U31" s="70">
        <v>0</v>
      </c>
      <c r="V31" s="69">
        <v>31946.9</v>
      </c>
      <c r="W31" s="70">
        <v>31946.9</v>
      </c>
      <c r="X31" s="70">
        <v>0</v>
      </c>
      <c r="Y31" s="52"/>
    </row>
    <row r="32" spans="1:25" s="53" customFormat="1" ht="409.5" x14ac:dyDescent="0.25">
      <c r="A32" s="22" t="s">
        <v>124</v>
      </c>
      <c r="B32" s="3" t="s">
        <v>125</v>
      </c>
      <c r="C32" s="8" t="s">
        <v>126</v>
      </c>
      <c r="D32" s="4" t="s">
        <v>127</v>
      </c>
      <c r="E32" s="29" t="s">
        <v>128</v>
      </c>
      <c r="F32" s="1" t="s">
        <v>129</v>
      </c>
      <c r="G32" s="1" t="s">
        <v>130</v>
      </c>
      <c r="H32" s="4" t="s">
        <v>529</v>
      </c>
      <c r="I32" s="4" t="s">
        <v>131</v>
      </c>
      <c r="J32" s="4" t="s">
        <v>132</v>
      </c>
      <c r="K32" s="5" t="s">
        <v>570</v>
      </c>
      <c r="L32" s="5" t="s">
        <v>571</v>
      </c>
      <c r="M32" s="69">
        <v>182829.8</v>
      </c>
      <c r="N32" s="69">
        <v>118149.7</v>
      </c>
      <c r="O32" s="69">
        <v>170081.2</v>
      </c>
      <c r="P32" s="69">
        <v>105683.9</v>
      </c>
      <c r="Q32" s="70">
        <v>105683.9</v>
      </c>
      <c r="R32" s="70">
        <v>0</v>
      </c>
      <c r="S32" s="69">
        <v>93344.5</v>
      </c>
      <c r="T32" s="70">
        <v>93344.5</v>
      </c>
      <c r="U32" s="70">
        <v>0</v>
      </c>
      <c r="V32" s="69">
        <v>102819.4</v>
      </c>
      <c r="W32" s="70">
        <v>102819.4</v>
      </c>
      <c r="X32" s="70">
        <v>0</v>
      </c>
      <c r="Y32" s="52"/>
    </row>
    <row r="33" spans="1:25" ht="45" x14ac:dyDescent="0.25">
      <c r="A33" s="22" t="s">
        <v>133</v>
      </c>
      <c r="B33" s="6"/>
      <c r="C33" s="7"/>
      <c r="D33" s="7"/>
      <c r="E33" s="6"/>
      <c r="F33" s="7"/>
      <c r="G33" s="7"/>
      <c r="H33" s="7"/>
      <c r="I33" s="7"/>
      <c r="J33" s="7"/>
      <c r="K33" s="5"/>
      <c r="L33" s="5"/>
      <c r="M33" s="69"/>
      <c r="N33" s="69"/>
      <c r="O33" s="69"/>
      <c r="P33" s="69"/>
      <c r="Q33" s="70"/>
      <c r="R33" s="70"/>
      <c r="S33" s="69"/>
      <c r="T33" s="70"/>
      <c r="U33" s="70"/>
      <c r="V33" s="69"/>
      <c r="W33" s="70"/>
      <c r="X33" s="70"/>
    </row>
    <row r="34" spans="1:25" ht="78.75" x14ac:dyDescent="0.25">
      <c r="A34" s="22" t="s">
        <v>134</v>
      </c>
      <c r="B34" s="6"/>
      <c r="C34" s="7"/>
      <c r="D34" s="7"/>
      <c r="E34" s="6"/>
      <c r="F34" s="7"/>
      <c r="G34" s="7"/>
      <c r="H34" s="7"/>
      <c r="I34" s="7"/>
      <c r="J34" s="7"/>
      <c r="K34" s="5"/>
      <c r="L34" s="5"/>
      <c r="M34" s="69"/>
      <c r="N34" s="69"/>
      <c r="O34" s="69"/>
      <c r="P34" s="69"/>
      <c r="Q34" s="70"/>
      <c r="R34" s="70"/>
      <c r="S34" s="69"/>
      <c r="T34" s="70"/>
      <c r="U34" s="70"/>
      <c r="V34" s="69"/>
      <c r="W34" s="70"/>
      <c r="X34" s="70"/>
    </row>
    <row r="35" spans="1:25" s="53" customFormat="1" ht="168" x14ac:dyDescent="0.25">
      <c r="A35" s="22" t="s">
        <v>135</v>
      </c>
      <c r="B35" s="3" t="s">
        <v>136</v>
      </c>
      <c r="C35" s="4" t="s">
        <v>137</v>
      </c>
      <c r="D35" s="8" t="s">
        <v>138</v>
      </c>
      <c r="E35" s="3" t="s">
        <v>139</v>
      </c>
      <c r="F35" s="3" t="s">
        <v>140</v>
      </c>
      <c r="G35" s="3" t="s">
        <v>141</v>
      </c>
      <c r="H35" s="82" t="s">
        <v>530</v>
      </c>
      <c r="I35" s="4" t="s">
        <v>142</v>
      </c>
      <c r="J35" s="4" t="s">
        <v>531</v>
      </c>
      <c r="K35" s="2" t="s">
        <v>25</v>
      </c>
      <c r="L35" s="2" t="s">
        <v>47</v>
      </c>
      <c r="M35" s="69">
        <v>778.1</v>
      </c>
      <c r="N35" s="69">
        <v>731.3</v>
      </c>
      <c r="O35" s="69">
        <v>925.4</v>
      </c>
      <c r="P35" s="69">
        <v>832.9</v>
      </c>
      <c r="Q35" s="70">
        <v>832.9</v>
      </c>
      <c r="R35" s="70">
        <v>0</v>
      </c>
      <c r="S35" s="69">
        <v>832.9</v>
      </c>
      <c r="T35" s="70">
        <v>832.9</v>
      </c>
      <c r="U35" s="70">
        <v>0</v>
      </c>
      <c r="V35" s="69">
        <v>832.9</v>
      </c>
      <c r="W35" s="70">
        <v>832.9</v>
      </c>
      <c r="X35" s="70">
        <v>0</v>
      </c>
      <c r="Y35" s="52"/>
    </row>
    <row r="36" spans="1:25" ht="33.75" x14ac:dyDescent="0.25">
      <c r="A36" s="22" t="s">
        <v>143</v>
      </c>
      <c r="B36" s="4"/>
      <c r="C36" s="4"/>
      <c r="D36" s="4"/>
      <c r="E36" s="4"/>
      <c r="F36" s="4"/>
      <c r="G36" s="4"/>
      <c r="H36" s="4"/>
      <c r="I36" s="4"/>
      <c r="J36" s="4"/>
      <c r="K36" s="5"/>
      <c r="L36" s="5"/>
      <c r="M36" s="69"/>
      <c r="N36" s="69"/>
      <c r="O36" s="69"/>
      <c r="P36" s="69"/>
      <c r="Q36" s="70"/>
      <c r="R36" s="70"/>
      <c r="S36" s="69"/>
      <c r="T36" s="70"/>
      <c r="U36" s="70"/>
      <c r="V36" s="69"/>
      <c r="W36" s="70"/>
      <c r="X36" s="70"/>
    </row>
    <row r="37" spans="1:25" x14ac:dyDescent="0.25">
      <c r="A37" s="22" t="s">
        <v>144</v>
      </c>
      <c r="B37" s="4"/>
      <c r="C37" s="4"/>
      <c r="D37" s="4"/>
      <c r="E37" s="4"/>
      <c r="F37" s="4"/>
      <c r="G37" s="4"/>
      <c r="H37" s="4"/>
      <c r="I37" s="4"/>
      <c r="J37" s="4"/>
      <c r="K37" s="5"/>
      <c r="L37" s="5"/>
      <c r="M37" s="69"/>
      <c r="N37" s="69"/>
      <c r="O37" s="69"/>
      <c r="P37" s="69"/>
      <c r="Q37" s="70"/>
      <c r="R37" s="70"/>
      <c r="S37" s="69"/>
      <c r="T37" s="70"/>
      <c r="U37" s="70"/>
      <c r="V37" s="69"/>
      <c r="W37" s="70"/>
      <c r="X37" s="70"/>
    </row>
    <row r="38" spans="1:25" s="53" customFormat="1" ht="168" x14ac:dyDescent="0.25">
      <c r="A38" s="22" t="s">
        <v>145</v>
      </c>
      <c r="B38" s="3" t="s">
        <v>146</v>
      </c>
      <c r="C38" s="3" t="s">
        <v>147</v>
      </c>
      <c r="D38" s="3" t="s">
        <v>148</v>
      </c>
      <c r="E38" s="74" t="s">
        <v>149</v>
      </c>
      <c r="F38" s="1" t="s">
        <v>45</v>
      </c>
      <c r="G38" s="1" t="s">
        <v>150</v>
      </c>
      <c r="H38" s="74" t="s">
        <v>532</v>
      </c>
      <c r="I38" s="1" t="s">
        <v>45</v>
      </c>
      <c r="J38" s="1" t="s">
        <v>495</v>
      </c>
      <c r="K38" s="2" t="s">
        <v>46</v>
      </c>
      <c r="L38" s="2" t="s">
        <v>82</v>
      </c>
      <c r="M38" s="69">
        <v>741</v>
      </c>
      <c r="N38" s="69">
        <v>588.1</v>
      </c>
      <c r="O38" s="69">
        <v>963.1</v>
      </c>
      <c r="P38" s="69">
        <v>838.8</v>
      </c>
      <c r="Q38" s="70">
        <v>838.8</v>
      </c>
      <c r="R38" s="70">
        <v>0</v>
      </c>
      <c r="S38" s="69">
        <v>838.8</v>
      </c>
      <c r="T38" s="70">
        <v>838.8</v>
      </c>
      <c r="U38" s="70">
        <v>0</v>
      </c>
      <c r="V38" s="69">
        <v>838.8</v>
      </c>
      <c r="W38" s="70">
        <v>838.8</v>
      </c>
      <c r="X38" s="70">
        <v>0</v>
      </c>
      <c r="Y38" s="52"/>
    </row>
    <row r="39" spans="1:25" s="53" customFormat="1" ht="177.75" customHeight="1" x14ac:dyDescent="0.25">
      <c r="A39" s="22" t="s">
        <v>151</v>
      </c>
      <c r="B39" s="1" t="s">
        <v>152</v>
      </c>
      <c r="C39" s="1" t="s">
        <v>153</v>
      </c>
      <c r="D39" s="1" t="s">
        <v>154</v>
      </c>
      <c r="E39" s="1" t="s">
        <v>155</v>
      </c>
      <c r="F39" s="1" t="s">
        <v>156</v>
      </c>
      <c r="G39" s="1" t="s">
        <v>157</v>
      </c>
      <c r="H39" s="74" t="s">
        <v>533</v>
      </c>
      <c r="I39" s="1" t="s">
        <v>45</v>
      </c>
      <c r="J39" s="1" t="s">
        <v>495</v>
      </c>
      <c r="K39" s="2" t="s">
        <v>46</v>
      </c>
      <c r="L39" s="2" t="s">
        <v>47</v>
      </c>
      <c r="M39" s="69">
        <v>12834.3</v>
      </c>
      <c r="N39" s="69">
        <v>8073.1</v>
      </c>
      <c r="O39" s="69">
        <v>5544.5</v>
      </c>
      <c r="P39" s="69">
        <v>0</v>
      </c>
      <c r="Q39" s="70">
        <v>0</v>
      </c>
      <c r="R39" s="70">
        <v>0</v>
      </c>
      <c r="S39" s="69">
        <v>0</v>
      </c>
      <c r="T39" s="70">
        <v>0</v>
      </c>
      <c r="U39" s="70">
        <v>0</v>
      </c>
      <c r="V39" s="69">
        <v>0</v>
      </c>
      <c r="W39" s="70">
        <v>0</v>
      </c>
      <c r="X39" s="70">
        <v>0</v>
      </c>
      <c r="Y39" s="52"/>
    </row>
    <row r="40" spans="1:25" s="53" customFormat="1" ht="273" x14ac:dyDescent="0.25">
      <c r="A40" s="22" t="s">
        <v>158</v>
      </c>
      <c r="B40" s="3" t="s">
        <v>42</v>
      </c>
      <c r="C40" s="71" t="s">
        <v>43</v>
      </c>
      <c r="D40" s="71" t="s">
        <v>44</v>
      </c>
      <c r="E40" s="3" t="s">
        <v>444</v>
      </c>
      <c r="F40" s="3" t="s">
        <v>45</v>
      </c>
      <c r="G40" s="72">
        <v>44562</v>
      </c>
      <c r="H40" s="73" t="s">
        <v>534</v>
      </c>
      <c r="I40" s="3" t="s">
        <v>45</v>
      </c>
      <c r="J40" s="3" t="s">
        <v>495</v>
      </c>
      <c r="K40" s="5" t="s">
        <v>46</v>
      </c>
      <c r="L40" s="5" t="s">
        <v>82</v>
      </c>
      <c r="M40" s="69">
        <v>64594.6</v>
      </c>
      <c r="N40" s="69">
        <v>59459.7</v>
      </c>
      <c r="O40" s="69">
        <v>62056.1</v>
      </c>
      <c r="P40" s="69">
        <v>51600.7</v>
      </c>
      <c r="Q40" s="70">
        <v>51600.7</v>
      </c>
      <c r="R40" s="70">
        <v>0</v>
      </c>
      <c r="S40" s="69">
        <v>35637.9</v>
      </c>
      <c r="T40" s="70">
        <v>35637.9</v>
      </c>
      <c r="U40" s="70">
        <v>0</v>
      </c>
      <c r="V40" s="69">
        <v>35566.800000000003</v>
      </c>
      <c r="W40" s="70">
        <v>35566.800000000003</v>
      </c>
      <c r="X40" s="70">
        <v>0</v>
      </c>
      <c r="Y40" s="52"/>
    </row>
    <row r="41" spans="1:25" s="53" customFormat="1" ht="409.5" x14ac:dyDescent="0.25">
      <c r="A41" s="22" t="s">
        <v>159</v>
      </c>
      <c r="B41" s="4"/>
      <c r="C41" s="4"/>
      <c r="D41" s="4"/>
      <c r="E41" s="4"/>
      <c r="F41" s="4"/>
      <c r="G41" s="4"/>
      <c r="H41" s="8"/>
      <c r="I41" s="8"/>
      <c r="J41" s="8"/>
      <c r="K41" s="5" t="s">
        <v>57</v>
      </c>
      <c r="L41" s="5" t="s">
        <v>26</v>
      </c>
      <c r="M41" s="69">
        <v>0</v>
      </c>
      <c r="N41" s="69">
        <v>0</v>
      </c>
      <c r="O41" s="69">
        <v>0</v>
      </c>
      <c r="P41" s="69">
        <v>0</v>
      </c>
      <c r="Q41" s="70">
        <v>0</v>
      </c>
      <c r="R41" s="70">
        <v>0</v>
      </c>
      <c r="S41" s="69">
        <v>0</v>
      </c>
      <c r="T41" s="70">
        <v>0</v>
      </c>
      <c r="U41" s="70">
        <v>0</v>
      </c>
      <c r="V41" s="69">
        <v>0</v>
      </c>
      <c r="W41" s="70">
        <v>0</v>
      </c>
      <c r="X41" s="70">
        <v>0</v>
      </c>
      <c r="Y41" s="52"/>
    </row>
    <row r="42" spans="1:25" ht="90" x14ac:dyDescent="0.25">
      <c r="A42" s="22" t="s">
        <v>160</v>
      </c>
      <c r="B42" s="4"/>
      <c r="C42" s="4"/>
      <c r="D42" s="4"/>
      <c r="E42" s="4"/>
      <c r="F42" s="4"/>
      <c r="G42" s="4"/>
      <c r="H42" s="4"/>
      <c r="I42" s="4"/>
      <c r="J42" s="4"/>
      <c r="K42" s="5"/>
      <c r="L42" s="5"/>
      <c r="M42" s="69"/>
      <c r="N42" s="69"/>
      <c r="O42" s="69"/>
      <c r="P42" s="69"/>
      <c r="Q42" s="70"/>
      <c r="R42" s="70"/>
      <c r="S42" s="69"/>
      <c r="T42" s="70"/>
      <c r="U42" s="70"/>
      <c r="V42" s="69"/>
      <c r="W42" s="70"/>
      <c r="X42" s="70"/>
    </row>
    <row r="43" spans="1:25" ht="90" x14ac:dyDescent="0.25">
      <c r="A43" s="22" t="s">
        <v>161</v>
      </c>
      <c r="B43" s="4"/>
      <c r="C43" s="4"/>
      <c r="D43" s="4"/>
      <c r="E43" s="4"/>
      <c r="F43" s="4"/>
      <c r="G43" s="4"/>
      <c r="H43" s="4"/>
      <c r="I43" s="4"/>
      <c r="J43" s="4"/>
      <c r="K43" s="5"/>
      <c r="L43" s="5"/>
      <c r="M43" s="69"/>
      <c r="N43" s="69"/>
      <c r="O43" s="69"/>
      <c r="P43" s="69"/>
      <c r="Q43" s="70"/>
      <c r="R43" s="70"/>
      <c r="S43" s="69"/>
      <c r="T43" s="70"/>
      <c r="U43" s="70"/>
      <c r="V43" s="69"/>
      <c r="W43" s="70"/>
      <c r="X43" s="70"/>
    </row>
    <row r="44" spans="1:25" ht="33.75" x14ac:dyDescent="0.25">
      <c r="A44" s="22" t="s">
        <v>162</v>
      </c>
      <c r="B44" s="4"/>
      <c r="C44" s="4"/>
      <c r="D44" s="4"/>
      <c r="E44" s="4"/>
      <c r="F44" s="4"/>
      <c r="G44" s="4"/>
      <c r="H44" s="4"/>
      <c r="I44" s="4"/>
      <c r="J44" s="4"/>
      <c r="K44" s="5"/>
      <c r="L44" s="5"/>
      <c r="M44" s="69"/>
      <c r="N44" s="69"/>
      <c r="O44" s="69"/>
      <c r="P44" s="69"/>
      <c r="Q44" s="70"/>
      <c r="R44" s="70"/>
      <c r="S44" s="69"/>
      <c r="T44" s="70"/>
      <c r="U44" s="70"/>
      <c r="V44" s="69"/>
      <c r="W44" s="70"/>
      <c r="X44" s="70"/>
    </row>
    <row r="45" spans="1:25" ht="112.5" x14ac:dyDescent="0.25">
      <c r="A45" s="22" t="s">
        <v>163</v>
      </c>
      <c r="B45" s="4"/>
      <c r="C45" s="4"/>
      <c r="D45" s="4"/>
      <c r="E45" s="4"/>
      <c r="F45" s="4"/>
      <c r="G45" s="4"/>
      <c r="H45" s="4"/>
      <c r="I45" s="4"/>
      <c r="J45" s="4"/>
      <c r="K45" s="5"/>
      <c r="L45" s="5"/>
      <c r="M45" s="69"/>
      <c r="N45" s="69"/>
      <c r="O45" s="69"/>
      <c r="P45" s="69"/>
      <c r="Q45" s="70"/>
      <c r="R45" s="70"/>
      <c r="S45" s="69"/>
      <c r="T45" s="70"/>
      <c r="U45" s="70"/>
      <c r="V45" s="69"/>
      <c r="W45" s="70"/>
      <c r="X45" s="70"/>
    </row>
    <row r="46" spans="1:25" ht="112.5" x14ac:dyDescent="0.25">
      <c r="A46" s="22" t="s">
        <v>164</v>
      </c>
      <c r="B46" s="4"/>
      <c r="C46" s="4"/>
      <c r="D46" s="4"/>
      <c r="E46" s="4"/>
      <c r="F46" s="4"/>
      <c r="G46" s="4"/>
      <c r="H46" s="4"/>
      <c r="I46" s="4"/>
      <c r="J46" s="4"/>
      <c r="K46" s="5"/>
      <c r="L46" s="5"/>
      <c r="M46" s="69"/>
      <c r="N46" s="69"/>
      <c r="O46" s="69"/>
      <c r="P46" s="69"/>
      <c r="Q46" s="70"/>
      <c r="R46" s="70"/>
      <c r="S46" s="69"/>
      <c r="T46" s="70"/>
      <c r="U46" s="70"/>
      <c r="V46" s="69"/>
      <c r="W46" s="70"/>
      <c r="X46" s="70"/>
    </row>
    <row r="47" spans="1:25" ht="45" x14ac:dyDescent="0.25">
      <c r="A47" s="22" t="s">
        <v>165</v>
      </c>
      <c r="B47" s="4"/>
      <c r="C47" s="4"/>
      <c r="D47" s="4"/>
      <c r="E47" s="4"/>
      <c r="F47" s="4"/>
      <c r="G47" s="4"/>
      <c r="H47" s="4"/>
      <c r="I47" s="4"/>
      <c r="J47" s="4"/>
      <c r="K47" s="5"/>
      <c r="L47" s="5"/>
      <c r="M47" s="69"/>
      <c r="N47" s="69"/>
      <c r="O47" s="69"/>
      <c r="P47" s="69"/>
      <c r="Q47" s="70"/>
      <c r="R47" s="70"/>
      <c r="S47" s="69"/>
      <c r="T47" s="70"/>
      <c r="U47" s="70"/>
      <c r="V47" s="69"/>
      <c r="W47" s="70"/>
      <c r="X47" s="70"/>
    </row>
    <row r="48" spans="1:25" ht="67.5" x14ac:dyDescent="0.25">
      <c r="A48" s="22" t="s">
        <v>166</v>
      </c>
      <c r="B48" s="4"/>
      <c r="C48" s="4"/>
      <c r="D48" s="4"/>
      <c r="E48" s="4"/>
      <c r="F48" s="4"/>
      <c r="G48" s="4"/>
      <c r="H48" s="4"/>
      <c r="I48" s="4"/>
      <c r="J48" s="4"/>
      <c r="K48" s="5"/>
      <c r="L48" s="5"/>
      <c r="M48" s="69"/>
      <c r="N48" s="69"/>
      <c r="O48" s="69"/>
      <c r="P48" s="69"/>
      <c r="Q48" s="70"/>
      <c r="R48" s="70"/>
      <c r="S48" s="69"/>
      <c r="T48" s="70"/>
      <c r="U48" s="70"/>
      <c r="V48" s="69"/>
      <c r="W48" s="70"/>
      <c r="X48" s="70"/>
    </row>
    <row r="49" spans="1:25" ht="45" x14ac:dyDescent="0.25">
      <c r="A49" s="22" t="s">
        <v>167</v>
      </c>
      <c r="B49" s="4"/>
      <c r="C49" s="4"/>
      <c r="D49" s="4"/>
      <c r="E49" s="4"/>
      <c r="F49" s="4"/>
      <c r="G49" s="4"/>
      <c r="H49" s="4"/>
      <c r="I49" s="4"/>
      <c r="J49" s="4"/>
      <c r="K49" s="5"/>
      <c r="L49" s="5"/>
      <c r="M49" s="69"/>
      <c r="N49" s="69"/>
      <c r="O49" s="69"/>
      <c r="P49" s="69"/>
      <c r="Q49" s="70"/>
      <c r="R49" s="70"/>
      <c r="S49" s="69"/>
      <c r="T49" s="70"/>
      <c r="U49" s="70"/>
      <c r="V49" s="69"/>
      <c r="W49" s="70"/>
      <c r="X49" s="70"/>
    </row>
    <row r="50" spans="1:25" ht="33.75" x14ac:dyDescent="0.25">
      <c r="A50" s="48" t="s">
        <v>168</v>
      </c>
      <c r="B50" s="9"/>
      <c r="C50" s="9"/>
      <c r="D50" s="9"/>
      <c r="E50" s="9"/>
      <c r="F50" s="9"/>
      <c r="G50" s="9"/>
      <c r="H50" s="9"/>
      <c r="I50" s="9"/>
      <c r="J50" s="9"/>
      <c r="K50" s="10"/>
      <c r="L50" s="10"/>
      <c r="M50" s="86"/>
      <c r="N50" s="86"/>
      <c r="O50" s="69"/>
      <c r="P50" s="69"/>
      <c r="Q50" s="87"/>
      <c r="R50" s="87"/>
      <c r="S50" s="69"/>
      <c r="T50" s="87"/>
      <c r="U50" s="87"/>
      <c r="V50" s="69"/>
      <c r="W50" s="87"/>
      <c r="X50" s="87"/>
    </row>
    <row r="51" spans="1:25" s="53" customFormat="1" ht="336" x14ac:dyDescent="0.25">
      <c r="A51" s="22" t="s">
        <v>169</v>
      </c>
      <c r="B51" s="3" t="s">
        <v>170</v>
      </c>
      <c r="C51" s="3" t="s">
        <v>171</v>
      </c>
      <c r="D51" s="3" t="s">
        <v>172</v>
      </c>
      <c r="E51" s="88" t="s">
        <v>173</v>
      </c>
      <c r="F51" s="88" t="s">
        <v>174</v>
      </c>
      <c r="G51" s="88" t="s">
        <v>175</v>
      </c>
      <c r="H51" s="3" t="s">
        <v>535</v>
      </c>
      <c r="I51" s="3" t="s">
        <v>45</v>
      </c>
      <c r="J51" s="3" t="s">
        <v>496</v>
      </c>
      <c r="K51" s="5" t="s">
        <v>57</v>
      </c>
      <c r="L51" s="5" t="s">
        <v>26</v>
      </c>
      <c r="M51" s="69">
        <v>591.4</v>
      </c>
      <c r="N51" s="69">
        <v>19.600000000000001</v>
      </c>
      <c r="O51" s="69">
        <v>19.600000000000001</v>
      </c>
      <c r="P51" s="69">
        <v>17.600000000000001</v>
      </c>
      <c r="Q51" s="69">
        <v>17.600000000000001</v>
      </c>
      <c r="R51" s="69">
        <v>0</v>
      </c>
      <c r="S51" s="69">
        <v>17.600000000000001</v>
      </c>
      <c r="T51" s="69">
        <v>17.600000000000001</v>
      </c>
      <c r="U51" s="69">
        <v>0</v>
      </c>
      <c r="V51" s="69">
        <v>17.600000000000001</v>
      </c>
      <c r="W51" s="69">
        <v>17.600000000000001</v>
      </c>
      <c r="X51" s="69">
        <v>0</v>
      </c>
      <c r="Y51" s="52"/>
    </row>
    <row r="52" spans="1:25" s="53" customFormat="1" ht="346.5" x14ac:dyDescent="0.25">
      <c r="A52" s="89" t="s">
        <v>176</v>
      </c>
      <c r="B52" s="75" t="s">
        <v>484</v>
      </c>
      <c r="C52" s="3" t="s">
        <v>485</v>
      </c>
      <c r="D52" s="3" t="s">
        <v>486</v>
      </c>
      <c r="E52" s="75" t="s">
        <v>461</v>
      </c>
      <c r="F52" s="3" t="s">
        <v>462</v>
      </c>
      <c r="G52" s="3" t="s">
        <v>463</v>
      </c>
      <c r="H52" s="3" t="s">
        <v>468</v>
      </c>
      <c r="I52" s="3" t="s">
        <v>45</v>
      </c>
      <c r="J52" s="3" t="s">
        <v>177</v>
      </c>
      <c r="K52" s="90" t="s">
        <v>57</v>
      </c>
      <c r="L52" s="90" t="s">
        <v>123</v>
      </c>
      <c r="M52" s="69">
        <v>983.4</v>
      </c>
      <c r="N52" s="69">
        <v>983.2</v>
      </c>
      <c r="O52" s="69">
        <v>1139.5</v>
      </c>
      <c r="P52" s="69">
        <v>1211.7</v>
      </c>
      <c r="Q52" s="69">
        <v>1211.7</v>
      </c>
      <c r="R52" s="69">
        <v>0</v>
      </c>
      <c r="S52" s="69">
        <v>1211.7</v>
      </c>
      <c r="T52" s="69">
        <v>1211.7</v>
      </c>
      <c r="U52" s="69">
        <v>0</v>
      </c>
      <c r="V52" s="69">
        <v>1211.7</v>
      </c>
      <c r="W52" s="69">
        <v>1211.7</v>
      </c>
      <c r="X52" s="69">
        <v>0</v>
      </c>
      <c r="Y52" s="52"/>
    </row>
    <row r="53" spans="1:25" ht="101.25" x14ac:dyDescent="0.25">
      <c r="A53" s="49" t="s">
        <v>178</v>
      </c>
      <c r="B53" s="11"/>
      <c r="C53" s="11"/>
      <c r="D53" s="11"/>
      <c r="E53" s="12"/>
      <c r="F53" s="13"/>
      <c r="G53" s="11"/>
      <c r="H53" s="11"/>
      <c r="I53" s="11"/>
      <c r="J53" s="11"/>
      <c r="K53" s="14"/>
      <c r="L53" s="14"/>
      <c r="M53" s="91"/>
      <c r="N53" s="91"/>
      <c r="O53" s="69"/>
      <c r="P53" s="69"/>
      <c r="Q53" s="92"/>
      <c r="R53" s="92"/>
      <c r="S53" s="69"/>
      <c r="T53" s="92"/>
      <c r="U53" s="92"/>
      <c r="V53" s="69"/>
      <c r="W53" s="92"/>
      <c r="X53" s="92"/>
    </row>
    <row r="54" spans="1:25" ht="33.75" x14ac:dyDescent="0.25">
      <c r="A54" s="22" t="s">
        <v>179</v>
      </c>
      <c r="B54" s="1"/>
      <c r="C54" s="1"/>
      <c r="D54" s="15"/>
      <c r="E54" s="16"/>
      <c r="F54" s="1"/>
      <c r="G54" s="4"/>
      <c r="H54" s="4"/>
      <c r="I54" s="4"/>
      <c r="J54" s="4"/>
      <c r="K54" s="5"/>
      <c r="L54" s="5"/>
      <c r="M54" s="69"/>
      <c r="N54" s="69"/>
      <c r="O54" s="69"/>
      <c r="P54" s="69"/>
      <c r="Q54" s="70"/>
      <c r="R54" s="70"/>
      <c r="S54" s="69"/>
      <c r="T54" s="70"/>
      <c r="U54" s="70"/>
      <c r="V54" s="69"/>
      <c r="W54" s="70"/>
      <c r="X54" s="70"/>
    </row>
    <row r="55" spans="1:25" x14ac:dyDescent="0.25">
      <c r="A55" s="22" t="s">
        <v>180</v>
      </c>
      <c r="B55" s="4"/>
      <c r="C55" s="4"/>
      <c r="D55" s="4"/>
      <c r="E55" s="17"/>
      <c r="F55" s="1"/>
      <c r="G55" s="1"/>
      <c r="H55" s="1"/>
      <c r="I55" s="1"/>
      <c r="J55" s="1"/>
      <c r="K55" s="2"/>
      <c r="L55" s="2"/>
      <c r="M55" s="69"/>
      <c r="N55" s="69"/>
      <c r="O55" s="69"/>
      <c r="P55" s="69"/>
      <c r="Q55" s="70"/>
      <c r="R55" s="70"/>
      <c r="S55" s="69"/>
      <c r="T55" s="70"/>
      <c r="U55" s="70"/>
      <c r="V55" s="69"/>
      <c r="W55" s="70"/>
      <c r="X55" s="70"/>
    </row>
    <row r="56" spans="1:25" ht="45" x14ac:dyDescent="0.25">
      <c r="A56" s="22" t="s">
        <v>181</v>
      </c>
      <c r="B56" s="4"/>
      <c r="C56" s="4"/>
      <c r="D56" s="4"/>
      <c r="E56" s="17"/>
      <c r="F56" s="1"/>
      <c r="G56" s="1"/>
      <c r="H56" s="1"/>
      <c r="I56" s="1"/>
      <c r="J56" s="1"/>
      <c r="K56" s="2"/>
      <c r="L56" s="2"/>
      <c r="M56" s="69"/>
      <c r="N56" s="69"/>
      <c r="O56" s="69"/>
      <c r="P56" s="69"/>
      <c r="Q56" s="70"/>
      <c r="R56" s="70"/>
      <c r="S56" s="69"/>
      <c r="T56" s="70"/>
      <c r="U56" s="70"/>
      <c r="V56" s="69"/>
      <c r="W56" s="70"/>
      <c r="X56" s="70"/>
    </row>
    <row r="57" spans="1:25" ht="22.5" x14ac:dyDescent="0.25">
      <c r="A57" s="22" t="s">
        <v>182</v>
      </c>
      <c r="B57" s="4"/>
      <c r="C57" s="4"/>
      <c r="D57" s="4"/>
      <c r="E57" s="17"/>
      <c r="F57" s="1"/>
      <c r="G57" s="1"/>
      <c r="H57" s="1"/>
      <c r="I57" s="1"/>
      <c r="J57" s="1"/>
      <c r="K57" s="2"/>
      <c r="L57" s="2"/>
      <c r="M57" s="69"/>
      <c r="N57" s="69"/>
      <c r="O57" s="69"/>
      <c r="P57" s="69"/>
      <c r="Q57" s="70"/>
      <c r="R57" s="70"/>
      <c r="S57" s="69"/>
      <c r="T57" s="70"/>
      <c r="U57" s="70"/>
      <c r="V57" s="69"/>
      <c r="W57" s="70"/>
      <c r="X57" s="70"/>
    </row>
    <row r="58" spans="1:25" ht="33.75" x14ac:dyDescent="0.25">
      <c r="A58" s="22" t="s">
        <v>183</v>
      </c>
      <c r="B58" s="4"/>
      <c r="C58" s="4"/>
      <c r="D58" s="4"/>
      <c r="E58" s="17"/>
      <c r="F58" s="1"/>
      <c r="G58" s="1"/>
      <c r="H58" s="1"/>
      <c r="I58" s="1"/>
      <c r="J58" s="1"/>
      <c r="K58" s="2"/>
      <c r="L58" s="2"/>
      <c r="M58" s="69"/>
      <c r="N58" s="69"/>
      <c r="O58" s="69"/>
      <c r="P58" s="69"/>
      <c r="Q58" s="70"/>
      <c r="R58" s="70"/>
      <c r="S58" s="69"/>
      <c r="T58" s="70"/>
      <c r="U58" s="70"/>
      <c r="V58" s="69"/>
      <c r="W58" s="70"/>
      <c r="X58" s="70"/>
    </row>
    <row r="59" spans="1:25" ht="67.5" x14ac:dyDescent="0.25">
      <c r="A59" s="22" t="s">
        <v>184</v>
      </c>
      <c r="B59" s="4"/>
      <c r="C59" s="4"/>
      <c r="D59" s="4"/>
      <c r="E59" s="17"/>
      <c r="F59" s="1"/>
      <c r="G59" s="1"/>
      <c r="H59" s="1"/>
      <c r="I59" s="1"/>
      <c r="J59" s="1"/>
      <c r="K59" s="2"/>
      <c r="L59" s="2"/>
      <c r="M59" s="69"/>
      <c r="N59" s="69"/>
      <c r="O59" s="69"/>
      <c r="P59" s="69"/>
      <c r="Q59" s="70"/>
      <c r="R59" s="70"/>
      <c r="S59" s="69"/>
      <c r="T59" s="70"/>
      <c r="U59" s="70"/>
      <c r="V59" s="69"/>
      <c r="W59" s="70"/>
      <c r="X59" s="70"/>
    </row>
    <row r="60" spans="1:25" s="124" customFormat="1" ht="73.5" x14ac:dyDescent="0.25">
      <c r="A60" s="31" t="s">
        <v>185</v>
      </c>
      <c r="B60" s="21" t="s">
        <v>28</v>
      </c>
      <c r="C60" s="21" t="s">
        <v>28</v>
      </c>
      <c r="D60" s="21" t="s">
        <v>28</v>
      </c>
      <c r="E60" s="21" t="s">
        <v>28</v>
      </c>
      <c r="F60" s="21" t="s">
        <v>28</v>
      </c>
      <c r="G60" s="21" t="s">
        <v>28</v>
      </c>
      <c r="H60" s="21"/>
      <c r="I60" s="21"/>
      <c r="J60" s="21"/>
      <c r="K60" s="2" t="s">
        <v>28</v>
      </c>
      <c r="L60" s="2" t="s">
        <v>28</v>
      </c>
      <c r="M60" s="93">
        <f>M61+M62+M63+M64+M66+M67+M68+M69+M70+M71+M72+M73+M74+M75+M76</f>
        <v>132370.9</v>
      </c>
      <c r="N60" s="93">
        <f t="shared" ref="N60:X60" si="4">N61+N62+N63+N64+N66+N67+N68+N69+N70+N71+N72+N73+N74+N75+N76</f>
        <v>130158.40000000001</v>
      </c>
      <c r="O60" s="93">
        <f t="shared" si="4"/>
        <v>142509.20000000001</v>
      </c>
      <c r="P60" s="93">
        <f>P61+P62+P63+P64+P66+P67+P68+P69+P70+P71+P72+P73+P74+P75+P76</f>
        <v>141088.79999999999</v>
      </c>
      <c r="Q60" s="93">
        <f t="shared" si="4"/>
        <v>141088.79999999999</v>
      </c>
      <c r="R60" s="93">
        <f t="shared" si="4"/>
        <v>0</v>
      </c>
      <c r="S60" s="93">
        <f t="shared" si="4"/>
        <v>141088.79999999999</v>
      </c>
      <c r="T60" s="93">
        <f t="shared" si="4"/>
        <v>141088.79999999999</v>
      </c>
      <c r="U60" s="93">
        <f t="shared" si="4"/>
        <v>0</v>
      </c>
      <c r="V60" s="93">
        <f t="shared" si="4"/>
        <v>141088.79999999999</v>
      </c>
      <c r="W60" s="93">
        <f t="shared" si="4"/>
        <v>141088.79999999999</v>
      </c>
      <c r="X60" s="93">
        <f t="shared" si="4"/>
        <v>0</v>
      </c>
      <c r="Y60" s="62"/>
    </row>
    <row r="61" spans="1:25" s="53" customFormat="1" ht="409.5" x14ac:dyDescent="0.25">
      <c r="A61" s="22" t="s">
        <v>186</v>
      </c>
      <c r="B61" s="3" t="s">
        <v>187</v>
      </c>
      <c r="C61" s="29" t="s">
        <v>188</v>
      </c>
      <c r="D61" s="29" t="s">
        <v>189</v>
      </c>
      <c r="E61" s="30" t="s">
        <v>190</v>
      </c>
      <c r="F61" s="29" t="s">
        <v>191</v>
      </c>
      <c r="G61" s="29" t="s">
        <v>80</v>
      </c>
      <c r="H61" s="1" t="s">
        <v>466</v>
      </c>
      <c r="I61" s="1" t="s">
        <v>192</v>
      </c>
      <c r="J61" s="4" t="s">
        <v>193</v>
      </c>
      <c r="K61" s="2" t="s">
        <v>452</v>
      </c>
      <c r="L61" s="2" t="s">
        <v>453</v>
      </c>
      <c r="M61" s="69">
        <v>114863.2</v>
      </c>
      <c r="N61" s="69">
        <v>112761.2</v>
      </c>
      <c r="O61" s="69">
        <v>123299.5</v>
      </c>
      <c r="P61" s="69">
        <v>120423.2</v>
      </c>
      <c r="Q61" s="70">
        <v>120423.2</v>
      </c>
      <c r="R61" s="70">
        <v>0</v>
      </c>
      <c r="S61" s="69">
        <v>120423.2</v>
      </c>
      <c r="T61" s="70">
        <v>120423.2</v>
      </c>
      <c r="U61" s="70">
        <v>0</v>
      </c>
      <c r="V61" s="69">
        <v>120423.2</v>
      </c>
      <c r="W61" s="70">
        <v>120423.2</v>
      </c>
      <c r="X61" s="70">
        <v>0</v>
      </c>
      <c r="Y61" s="52"/>
    </row>
    <row r="62" spans="1:25" ht="33.75" x14ac:dyDescent="0.25">
      <c r="A62" s="22" t="s">
        <v>194</v>
      </c>
      <c r="B62" s="4"/>
      <c r="C62" s="4"/>
      <c r="D62" s="4"/>
      <c r="E62" s="1"/>
      <c r="F62" s="1"/>
      <c r="G62" s="1"/>
      <c r="H62" s="1"/>
      <c r="I62" s="1"/>
      <c r="J62" s="1"/>
      <c r="K62" s="2"/>
      <c r="L62" s="2"/>
      <c r="M62" s="69"/>
      <c r="N62" s="69"/>
      <c r="O62" s="69"/>
      <c r="P62" s="69"/>
      <c r="Q62" s="70"/>
      <c r="R62" s="70"/>
      <c r="S62" s="69"/>
      <c r="T62" s="70"/>
      <c r="U62" s="70"/>
      <c r="V62" s="69"/>
      <c r="W62" s="70"/>
      <c r="X62" s="70"/>
    </row>
    <row r="63" spans="1:25" ht="22.5" x14ac:dyDescent="0.25">
      <c r="A63" s="22" t="s">
        <v>195</v>
      </c>
      <c r="B63" s="4"/>
      <c r="C63" s="4"/>
      <c r="D63" s="4"/>
      <c r="E63" s="1"/>
      <c r="F63" s="1"/>
      <c r="G63" s="1"/>
      <c r="H63" s="1"/>
      <c r="I63" s="1"/>
      <c r="J63" s="1"/>
      <c r="K63" s="2"/>
      <c r="L63" s="2"/>
      <c r="M63" s="69"/>
      <c r="N63" s="69"/>
      <c r="O63" s="69"/>
      <c r="P63" s="69"/>
      <c r="Q63" s="70"/>
      <c r="R63" s="70"/>
      <c r="S63" s="69"/>
      <c r="T63" s="70"/>
      <c r="U63" s="70"/>
      <c r="V63" s="69"/>
      <c r="W63" s="70"/>
      <c r="X63" s="70"/>
    </row>
    <row r="64" spans="1:25" s="53" customFormat="1" ht="336" customHeight="1" x14ac:dyDescent="0.25">
      <c r="A64" s="22" t="s">
        <v>196</v>
      </c>
      <c r="B64" s="3" t="s">
        <v>197</v>
      </c>
      <c r="C64" s="3" t="s">
        <v>198</v>
      </c>
      <c r="D64" s="71" t="s">
        <v>199</v>
      </c>
      <c r="E64" s="30" t="s">
        <v>445</v>
      </c>
      <c r="F64" s="21" t="s">
        <v>446</v>
      </c>
      <c r="G64" s="21" t="s">
        <v>447</v>
      </c>
      <c r="H64" s="82" t="s">
        <v>200</v>
      </c>
      <c r="I64" s="1" t="s">
        <v>201</v>
      </c>
      <c r="J64" s="4" t="s">
        <v>202</v>
      </c>
      <c r="K64" s="2" t="s">
        <v>203</v>
      </c>
      <c r="L64" s="2" t="s">
        <v>204</v>
      </c>
      <c r="M64" s="69">
        <v>14196.6</v>
      </c>
      <c r="N64" s="69">
        <v>14086.1</v>
      </c>
      <c r="O64" s="69">
        <v>15196.1</v>
      </c>
      <c r="P64" s="69">
        <v>17424.3</v>
      </c>
      <c r="Q64" s="70">
        <v>17424.3</v>
      </c>
      <c r="R64" s="70">
        <v>0</v>
      </c>
      <c r="S64" s="69">
        <v>17424.3</v>
      </c>
      <c r="T64" s="70">
        <v>17424.3</v>
      </c>
      <c r="U64" s="70">
        <v>0</v>
      </c>
      <c r="V64" s="69">
        <v>17424.3</v>
      </c>
      <c r="W64" s="70">
        <v>17424.3</v>
      </c>
      <c r="X64" s="70">
        <v>0</v>
      </c>
      <c r="Y64" s="52"/>
    </row>
    <row r="65" spans="1:25" ht="56.25" x14ac:dyDescent="0.25">
      <c r="A65" s="22" t="s">
        <v>205</v>
      </c>
      <c r="B65" s="4"/>
      <c r="C65" s="4"/>
      <c r="D65" s="4"/>
      <c r="E65" s="1"/>
      <c r="F65" s="1"/>
      <c r="G65" s="1"/>
      <c r="H65" s="1"/>
      <c r="I65" s="1"/>
      <c r="J65" s="1"/>
      <c r="K65" s="2"/>
      <c r="L65" s="2"/>
      <c r="M65" s="69"/>
      <c r="N65" s="69"/>
      <c r="O65" s="69"/>
      <c r="P65" s="69"/>
      <c r="Q65" s="70"/>
      <c r="R65" s="70"/>
      <c r="S65" s="69"/>
      <c r="T65" s="70"/>
      <c r="U65" s="70"/>
      <c r="V65" s="69"/>
      <c r="W65" s="70"/>
      <c r="X65" s="70"/>
    </row>
    <row r="66" spans="1:25" ht="33.75" x14ac:dyDescent="0.25">
      <c r="A66" s="22" t="s">
        <v>206</v>
      </c>
      <c r="B66" s="4"/>
      <c r="C66" s="4"/>
      <c r="D66" s="4"/>
      <c r="E66" s="1"/>
      <c r="F66" s="1"/>
      <c r="G66" s="1"/>
      <c r="H66" s="1"/>
      <c r="I66" s="1"/>
      <c r="J66" s="1"/>
      <c r="K66" s="2"/>
      <c r="L66" s="2"/>
      <c r="M66" s="69"/>
      <c r="N66" s="69"/>
      <c r="O66" s="69"/>
      <c r="P66" s="69"/>
      <c r="Q66" s="70"/>
      <c r="R66" s="70"/>
      <c r="S66" s="69"/>
      <c r="T66" s="70"/>
      <c r="U66" s="70"/>
      <c r="V66" s="69"/>
      <c r="W66" s="70"/>
      <c r="X66" s="70"/>
    </row>
    <row r="67" spans="1:25" ht="33.75" x14ac:dyDescent="0.25">
      <c r="A67" s="22" t="s">
        <v>207</v>
      </c>
      <c r="B67" s="4"/>
      <c r="C67" s="4"/>
      <c r="D67" s="4"/>
      <c r="E67" s="1"/>
      <c r="F67" s="1"/>
      <c r="G67" s="1"/>
      <c r="H67" s="1"/>
      <c r="I67" s="1"/>
      <c r="J67" s="1"/>
      <c r="K67" s="2"/>
      <c r="L67" s="2"/>
      <c r="M67" s="69"/>
      <c r="N67" s="69"/>
      <c r="O67" s="69"/>
      <c r="P67" s="69"/>
      <c r="Q67" s="70"/>
      <c r="R67" s="70"/>
      <c r="S67" s="69"/>
      <c r="T67" s="70"/>
      <c r="U67" s="70"/>
      <c r="V67" s="69"/>
      <c r="W67" s="70"/>
      <c r="X67" s="70"/>
    </row>
    <row r="68" spans="1:25" ht="45" x14ac:dyDescent="0.25">
      <c r="A68" s="22" t="s">
        <v>208</v>
      </c>
      <c r="B68" s="4"/>
      <c r="C68" s="4"/>
      <c r="D68" s="4"/>
      <c r="E68" s="1"/>
      <c r="F68" s="1"/>
      <c r="G68" s="1"/>
      <c r="H68" s="1"/>
      <c r="I68" s="1"/>
      <c r="J68" s="1"/>
      <c r="K68" s="2"/>
      <c r="L68" s="2"/>
      <c r="M68" s="69"/>
      <c r="N68" s="69"/>
      <c r="O68" s="69"/>
      <c r="P68" s="69"/>
      <c r="Q68" s="70"/>
      <c r="R68" s="70"/>
      <c r="S68" s="69"/>
      <c r="T68" s="70"/>
      <c r="U68" s="70"/>
      <c r="V68" s="69"/>
      <c r="W68" s="70"/>
      <c r="X68" s="70"/>
    </row>
    <row r="69" spans="1:25" s="53" customFormat="1" ht="199.5" x14ac:dyDescent="0.25">
      <c r="A69" s="22" t="s">
        <v>209</v>
      </c>
      <c r="B69" s="3" t="s">
        <v>487</v>
      </c>
      <c r="C69" s="94" t="s">
        <v>210</v>
      </c>
      <c r="D69" s="94" t="s">
        <v>211</v>
      </c>
      <c r="E69" s="29" t="s">
        <v>212</v>
      </c>
      <c r="F69" s="95" t="s">
        <v>213</v>
      </c>
      <c r="G69" s="95" t="s">
        <v>214</v>
      </c>
      <c r="H69" s="1"/>
      <c r="I69" s="1"/>
      <c r="J69" s="1"/>
      <c r="K69" s="2" t="s">
        <v>123</v>
      </c>
      <c r="L69" s="2" t="s">
        <v>111</v>
      </c>
      <c r="M69" s="69">
        <v>0</v>
      </c>
      <c r="N69" s="69">
        <v>0</v>
      </c>
      <c r="O69" s="69">
        <v>380</v>
      </c>
      <c r="P69" s="69">
        <v>0</v>
      </c>
      <c r="Q69" s="70">
        <v>0</v>
      </c>
      <c r="R69" s="70">
        <v>0</v>
      </c>
      <c r="S69" s="69">
        <v>0</v>
      </c>
      <c r="T69" s="70">
        <v>0</v>
      </c>
      <c r="U69" s="70">
        <v>0</v>
      </c>
      <c r="V69" s="69">
        <v>0</v>
      </c>
      <c r="W69" s="70">
        <v>0</v>
      </c>
      <c r="X69" s="70">
        <v>0</v>
      </c>
      <c r="Y69" s="52"/>
    </row>
    <row r="70" spans="1:25" ht="67.5" x14ac:dyDescent="0.25">
      <c r="A70" s="22" t="s">
        <v>215</v>
      </c>
      <c r="B70" s="4"/>
      <c r="C70" s="4"/>
      <c r="D70" s="4"/>
      <c r="E70" s="1"/>
      <c r="F70" s="1"/>
      <c r="G70" s="1"/>
      <c r="H70" s="1"/>
      <c r="I70" s="1"/>
      <c r="J70" s="1"/>
      <c r="K70" s="2"/>
      <c r="L70" s="2"/>
      <c r="M70" s="69"/>
      <c r="N70" s="69"/>
      <c r="O70" s="69"/>
      <c r="P70" s="69"/>
      <c r="Q70" s="70"/>
      <c r="R70" s="70"/>
      <c r="S70" s="69"/>
      <c r="T70" s="70"/>
      <c r="U70" s="70"/>
      <c r="V70" s="69"/>
      <c r="W70" s="70"/>
      <c r="X70" s="70"/>
    </row>
    <row r="71" spans="1:25" ht="90" x14ac:dyDescent="0.25">
      <c r="A71" s="22" t="s">
        <v>216</v>
      </c>
      <c r="B71" s="1"/>
      <c r="C71" s="1"/>
      <c r="D71" s="15"/>
      <c r="E71" s="18"/>
      <c r="F71" s="19"/>
      <c r="G71" s="19"/>
      <c r="H71" s="19"/>
      <c r="I71" s="19"/>
      <c r="J71" s="19"/>
      <c r="K71" s="20"/>
      <c r="L71" s="20"/>
      <c r="M71" s="69"/>
      <c r="N71" s="69"/>
      <c r="O71" s="69"/>
      <c r="P71" s="69"/>
      <c r="Q71" s="70"/>
      <c r="R71" s="70"/>
      <c r="S71" s="69"/>
      <c r="T71" s="70"/>
      <c r="U71" s="70"/>
      <c r="V71" s="69"/>
      <c r="W71" s="70"/>
      <c r="X71" s="70"/>
    </row>
    <row r="72" spans="1:25" s="53" customFormat="1" ht="409.5" x14ac:dyDescent="0.25">
      <c r="A72" s="22" t="s">
        <v>217</v>
      </c>
      <c r="B72" s="71" t="s">
        <v>197</v>
      </c>
      <c r="C72" s="4" t="s">
        <v>198</v>
      </c>
      <c r="D72" s="8" t="s">
        <v>199</v>
      </c>
      <c r="E72" s="75" t="s">
        <v>454</v>
      </c>
      <c r="F72" s="1" t="s">
        <v>218</v>
      </c>
      <c r="G72" s="21" t="s">
        <v>219</v>
      </c>
      <c r="H72" s="74" t="s">
        <v>536</v>
      </c>
      <c r="I72" s="1" t="s">
        <v>538</v>
      </c>
      <c r="J72" s="4" t="s">
        <v>537</v>
      </c>
      <c r="K72" s="2" t="s">
        <v>26</v>
      </c>
      <c r="L72" s="2" t="s">
        <v>47</v>
      </c>
      <c r="M72" s="69">
        <v>3311.1</v>
      </c>
      <c r="N72" s="69">
        <v>3311.1</v>
      </c>
      <c r="O72" s="69">
        <v>3633.6</v>
      </c>
      <c r="P72" s="69">
        <v>3241.3</v>
      </c>
      <c r="Q72" s="70">
        <v>3241.3</v>
      </c>
      <c r="R72" s="70">
        <v>0</v>
      </c>
      <c r="S72" s="69">
        <v>3241.3</v>
      </c>
      <c r="T72" s="70">
        <v>3241.3</v>
      </c>
      <c r="U72" s="70">
        <v>0</v>
      </c>
      <c r="V72" s="69">
        <v>3241.3</v>
      </c>
      <c r="W72" s="70">
        <v>3241.3</v>
      </c>
      <c r="X72" s="70">
        <v>0</v>
      </c>
      <c r="Y72" s="52"/>
    </row>
    <row r="73" spans="1:25" ht="22.5" x14ac:dyDescent="0.25">
      <c r="A73" s="22" t="s">
        <v>220</v>
      </c>
      <c r="B73" s="4"/>
      <c r="C73" s="4"/>
      <c r="D73" s="4"/>
      <c r="E73" s="1"/>
      <c r="F73" s="1"/>
      <c r="G73" s="1"/>
      <c r="H73" s="1"/>
      <c r="I73" s="1"/>
      <c r="J73" s="1"/>
      <c r="K73" s="2"/>
      <c r="L73" s="2"/>
      <c r="M73" s="69"/>
      <c r="N73" s="69"/>
      <c r="O73" s="69"/>
      <c r="P73" s="69"/>
      <c r="Q73" s="70"/>
      <c r="R73" s="70"/>
      <c r="S73" s="69"/>
      <c r="T73" s="70"/>
      <c r="U73" s="70"/>
      <c r="V73" s="69"/>
      <c r="W73" s="70"/>
      <c r="X73" s="70"/>
    </row>
    <row r="74" spans="1:25" ht="123.75" x14ac:dyDescent="0.25">
      <c r="A74" s="22" t="s">
        <v>221</v>
      </c>
      <c r="B74" s="4"/>
      <c r="C74" s="4"/>
      <c r="D74" s="4"/>
      <c r="E74" s="1"/>
      <c r="F74" s="1"/>
      <c r="G74" s="1"/>
      <c r="H74" s="1"/>
      <c r="I74" s="1"/>
      <c r="J74" s="1"/>
      <c r="K74" s="2"/>
      <c r="L74" s="2"/>
      <c r="M74" s="69"/>
      <c r="N74" s="69"/>
      <c r="O74" s="69"/>
      <c r="P74" s="69"/>
      <c r="Q74" s="70"/>
      <c r="R74" s="70"/>
      <c r="S74" s="69"/>
      <c r="T74" s="70"/>
      <c r="U74" s="70"/>
      <c r="V74" s="69"/>
      <c r="W74" s="70"/>
      <c r="X74" s="70"/>
    </row>
    <row r="75" spans="1:25" ht="112.5" x14ac:dyDescent="0.25">
      <c r="A75" s="22" t="s">
        <v>222</v>
      </c>
      <c r="B75" s="4"/>
      <c r="C75" s="4"/>
      <c r="D75" s="4"/>
      <c r="E75" s="4"/>
      <c r="F75" s="1"/>
      <c r="G75" s="1"/>
      <c r="H75" s="1"/>
      <c r="I75" s="1"/>
      <c r="J75" s="1"/>
      <c r="K75" s="2"/>
      <c r="L75" s="2"/>
      <c r="M75" s="69"/>
      <c r="N75" s="69"/>
      <c r="O75" s="69"/>
      <c r="P75" s="69"/>
      <c r="Q75" s="70"/>
      <c r="R75" s="70"/>
      <c r="S75" s="69"/>
      <c r="T75" s="70"/>
      <c r="U75" s="70"/>
      <c r="V75" s="69"/>
      <c r="W75" s="70"/>
      <c r="X75" s="70"/>
    </row>
    <row r="76" spans="1:25" ht="33.75" x14ac:dyDescent="0.25">
      <c r="A76" s="22" t="s">
        <v>223</v>
      </c>
      <c r="B76" s="4"/>
      <c r="C76" s="4"/>
      <c r="D76" s="4"/>
      <c r="E76" s="1"/>
      <c r="F76" s="1"/>
      <c r="G76" s="1"/>
      <c r="H76" s="1"/>
      <c r="I76" s="1"/>
      <c r="J76" s="1"/>
      <c r="K76" s="2"/>
      <c r="L76" s="2"/>
      <c r="M76" s="69"/>
      <c r="N76" s="69"/>
      <c r="O76" s="69"/>
      <c r="P76" s="69"/>
      <c r="Q76" s="70"/>
      <c r="R76" s="70"/>
      <c r="S76" s="69"/>
      <c r="T76" s="70"/>
      <c r="U76" s="70"/>
      <c r="V76" s="69"/>
      <c r="W76" s="70"/>
      <c r="X76" s="70"/>
    </row>
    <row r="77" spans="1:25" x14ac:dyDescent="0.25">
      <c r="A77" s="50" t="s">
        <v>224</v>
      </c>
      <c r="B77" s="4"/>
      <c r="C77" s="4"/>
      <c r="D77" s="4"/>
      <c r="E77" s="1"/>
      <c r="F77" s="1"/>
      <c r="G77" s="1"/>
      <c r="H77" s="1"/>
      <c r="I77" s="1"/>
      <c r="J77" s="1"/>
      <c r="K77" s="2"/>
      <c r="L77" s="2"/>
      <c r="M77" s="69"/>
      <c r="N77" s="69"/>
      <c r="O77" s="69"/>
      <c r="P77" s="69"/>
      <c r="Q77" s="70"/>
      <c r="R77" s="70"/>
      <c r="S77" s="69"/>
      <c r="T77" s="70"/>
      <c r="U77" s="70"/>
      <c r="V77" s="69"/>
      <c r="W77" s="70"/>
      <c r="X77" s="70"/>
    </row>
    <row r="78" spans="1:25" x14ac:dyDescent="0.25">
      <c r="A78" s="50" t="s">
        <v>224</v>
      </c>
      <c r="B78" s="4"/>
      <c r="C78" s="4"/>
      <c r="D78" s="4"/>
      <c r="E78" s="1"/>
      <c r="F78" s="1"/>
      <c r="G78" s="1"/>
      <c r="H78" s="1"/>
      <c r="I78" s="1"/>
      <c r="J78" s="1"/>
      <c r="K78" s="2"/>
      <c r="L78" s="2"/>
      <c r="M78" s="69"/>
      <c r="N78" s="69"/>
      <c r="O78" s="69"/>
      <c r="P78" s="69"/>
      <c r="Q78" s="70"/>
      <c r="R78" s="70"/>
      <c r="S78" s="69"/>
      <c r="T78" s="70"/>
      <c r="U78" s="70"/>
      <c r="V78" s="69"/>
      <c r="W78" s="70"/>
      <c r="X78" s="70"/>
    </row>
    <row r="79" spans="1:25" s="124" customFormat="1" ht="84" x14ac:dyDescent="0.25">
      <c r="A79" s="31" t="s">
        <v>225</v>
      </c>
      <c r="B79" s="21" t="s">
        <v>28</v>
      </c>
      <c r="C79" s="21" t="s">
        <v>28</v>
      </c>
      <c r="D79" s="21" t="s">
        <v>28</v>
      </c>
      <c r="E79" s="21" t="s">
        <v>28</v>
      </c>
      <c r="F79" s="21" t="s">
        <v>28</v>
      </c>
      <c r="G79" s="21" t="s">
        <v>28</v>
      </c>
      <c r="H79" s="21"/>
      <c r="I79" s="21"/>
      <c r="J79" s="21"/>
      <c r="K79" s="2" t="s">
        <v>28</v>
      </c>
      <c r="L79" s="2" t="s">
        <v>28</v>
      </c>
      <c r="M79" s="93">
        <f>M80+M81+M82+M83+M84+M85+M86+M87+M88+M89+M90+M91+M92+M93+M94+M95+M96+M97+M98+M99+M101+M103+M105</f>
        <v>42194.5</v>
      </c>
      <c r="N79" s="93">
        <f t="shared" ref="N79:X79" si="5">N80+N81+N82+N83+N84+N85+N86+N87+N88+N89+N90+N91+N92+N93+N94+N95+N96+N97+N98+N99+N101+N103+N105</f>
        <v>40277.199999999997</v>
      </c>
      <c r="O79" s="93">
        <f t="shared" si="5"/>
        <v>51079.8</v>
      </c>
      <c r="P79" s="93">
        <f>P80+P81+P82+P83+P84+P85+P86+P87+P88+P89+P90+P91+P92+P93+P94+P95+P96+P97+P98+P99+P101+P103+P105</f>
        <v>54364.4</v>
      </c>
      <c r="Q79" s="93">
        <f t="shared" si="5"/>
        <v>54364.4</v>
      </c>
      <c r="R79" s="93">
        <f t="shared" si="5"/>
        <v>0</v>
      </c>
      <c r="S79" s="93">
        <f t="shared" si="5"/>
        <v>54401.9</v>
      </c>
      <c r="T79" s="93">
        <f t="shared" si="5"/>
        <v>54401.9</v>
      </c>
      <c r="U79" s="93">
        <f t="shared" si="5"/>
        <v>0</v>
      </c>
      <c r="V79" s="93">
        <f t="shared" si="5"/>
        <v>54401.9</v>
      </c>
      <c r="W79" s="93">
        <f t="shared" si="5"/>
        <v>54401.9</v>
      </c>
      <c r="X79" s="93">
        <f t="shared" si="5"/>
        <v>0</v>
      </c>
      <c r="Y79" s="62"/>
    </row>
    <row r="80" spans="1:25" ht="45" x14ac:dyDescent="0.25">
      <c r="A80" s="22" t="s">
        <v>226</v>
      </c>
      <c r="B80" s="21" t="s">
        <v>28</v>
      </c>
      <c r="C80" s="21" t="s">
        <v>28</v>
      </c>
      <c r="D80" s="21" t="s">
        <v>28</v>
      </c>
      <c r="E80" s="21" t="s">
        <v>28</v>
      </c>
      <c r="F80" s="21" t="s">
        <v>28</v>
      </c>
      <c r="G80" s="21" t="s">
        <v>28</v>
      </c>
      <c r="H80" s="21"/>
      <c r="I80" s="21"/>
      <c r="J80" s="21"/>
      <c r="K80" s="2" t="s">
        <v>28</v>
      </c>
      <c r="L80" s="2" t="s">
        <v>28</v>
      </c>
      <c r="M80" s="69"/>
      <c r="N80" s="69"/>
      <c r="O80" s="69"/>
      <c r="P80" s="69"/>
      <c r="Q80" s="69"/>
      <c r="R80" s="69"/>
      <c r="S80" s="69"/>
      <c r="T80" s="69"/>
      <c r="U80" s="69"/>
      <c r="V80" s="69"/>
      <c r="W80" s="69"/>
      <c r="X80" s="69"/>
    </row>
    <row r="81" spans="1:25" s="53" customFormat="1" ht="409.5" x14ac:dyDescent="0.25">
      <c r="A81" s="22" t="s">
        <v>227</v>
      </c>
      <c r="B81" s="75" t="s">
        <v>228</v>
      </c>
      <c r="C81" s="1" t="s">
        <v>229</v>
      </c>
      <c r="D81" s="21" t="s">
        <v>230</v>
      </c>
      <c r="E81" s="75" t="s">
        <v>455</v>
      </c>
      <c r="F81" s="1" t="s">
        <v>231</v>
      </c>
      <c r="G81" s="21" t="s">
        <v>232</v>
      </c>
      <c r="H81" s="74" t="s">
        <v>539</v>
      </c>
      <c r="I81" s="3" t="s">
        <v>233</v>
      </c>
      <c r="J81" s="3" t="s">
        <v>234</v>
      </c>
      <c r="K81" s="2" t="s">
        <v>73</v>
      </c>
      <c r="L81" s="2" t="s">
        <v>123</v>
      </c>
      <c r="M81" s="69">
        <v>3296</v>
      </c>
      <c r="N81" s="69">
        <v>3296</v>
      </c>
      <c r="O81" s="69">
        <v>3471.3</v>
      </c>
      <c r="P81" s="69">
        <v>4362.3</v>
      </c>
      <c r="Q81" s="70">
        <v>4362.3</v>
      </c>
      <c r="R81" s="70">
        <v>0</v>
      </c>
      <c r="S81" s="69">
        <v>4362.3</v>
      </c>
      <c r="T81" s="70">
        <v>4362.3</v>
      </c>
      <c r="U81" s="70">
        <v>0</v>
      </c>
      <c r="V81" s="69">
        <v>4362.3</v>
      </c>
      <c r="W81" s="70">
        <v>4362.3</v>
      </c>
      <c r="X81" s="70">
        <v>0</v>
      </c>
      <c r="Y81" s="52"/>
    </row>
    <row r="82" spans="1:25" ht="22.5" x14ac:dyDescent="0.25">
      <c r="A82" s="22" t="s">
        <v>235</v>
      </c>
      <c r="B82" s="8"/>
      <c r="C82" s="8"/>
      <c r="D82" s="8"/>
      <c r="E82" s="8"/>
      <c r="F82" s="8"/>
      <c r="G82" s="8"/>
      <c r="H82" s="8"/>
      <c r="I82" s="8"/>
      <c r="J82" s="8"/>
      <c r="K82" s="5"/>
      <c r="L82" s="5"/>
      <c r="M82" s="69"/>
      <c r="N82" s="69"/>
      <c r="O82" s="69"/>
      <c r="P82" s="69"/>
      <c r="Q82" s="70"/>
      <c r="R82" s="70"/>
      <c r="S82" s="69"/>
      <c r="T82" s="70"/>
      <c r="U82" s="70"/>
      <c r="V82" s="69"/>
      <c r="W82" s="70"/>
      <c r="X82" s="70"/>
    </row>
    <row r="83" spans="1:25" ht="45" x14ac:dyDescent="0.25">
      <c r="A83" s="22" t="s">
        <v>236</v>
      </c>
      <c r="B83" s="4"/>
      <c r="C83" s="4"/>
      <c r="D83" s="4"/>
      <c r="E83" s="1"/>
      <c r="F83" s="1"/>
      <c r="G83" s="15"/>
      <c r="H83" s="15"/>
      <c r="I83" s="15"/>
      <c r="J83" s="15"/>
      <c r="K83" s="2"/>
      <c r="L83" s="2"/>
      <c r="M83" s="69"/>
      <c r="N83" s="69"/>
      <c r="O83" s="69"/>
      <c r="P83" s="69"/>
      <c r="Q83" s="70"/>
      <c r="R83" s="70"/>
      <c r="S83" s="69"/>
      <c r="T83" s="70"/>
      <c r="U83" s="70"/>
      <c r="V83" s="69"/>
      <c r="W83" s="70"/>
      <c r="X83" s="70"/>
    </row>
    <row r="84" spans="1:25" ht="45" x14ac:dyDescent="0.25">
      <c r="A84" s="22" t="s">
        <v>237</v>
      </c>
      <c r="B84" s="4"/>
      <c r="C84" s="4"/>
      <c r="D84" s="4"/>
      <c r="E84" s="4"/>
      <c r="F84" s="4"/>
      <c r="G84" s="4"/>
      <c r="H84" s="4"/>
      <c r="I84" s="4"/>
      <c r="J84" s="4"/>
      <c r="K84" s="5"/>
      <c r="L84" s="5"/>
      <c r="M84" s="69"/>
      <c r="N84" s="69"/>
      <c r="O84" s="69"/>
      <c r="P84" s="69"/>
      <c r="Q84" s="70"/>
      <c r="R84" s="70"/>
      <c r="S84" s="69"/>
      <c r="T84" s="70"/>
      <c r="U84" s="70"/>
      <c r="V84" s="69"/>
      <c r="W84" s="70"/>
      <c r="X84" s="70"/>
    </row>
    <row r="85" spans="1:25" s="53" customFormat="1" ht="187.5" customHeight="1" x14ac:dyDescent="0.25">
      <c r="A85" s="22" t="s">
        <v>238</v>
      </c>
      <c r="B85" s="83" t="s">
        <v>94</v>
      </c>
      <c r="C85" s="83" t="s">
        <v>95</v>
      </c>
      <c r="D85" s="83" t="s">
        <v>96</v>
      </c>
      <c r="E85" s="83" t="s">
        <v>97</v>
      </c>
      <c r="F85" s="83" t="s">
        <v>98</v>
      </c>
      <c r="G85" s="83" t="s">
        <v>99</v>
      </c>
      <c r="H85" s="3" t="s">
        <v>540</v>
      </c>
      <c r="I85" s="4" t="s">
        <v>45</v>
      </c>
      <c r="J85" s="4" t="s">
        <v>239</v>
      </c>
      <c r="K85" s="5" t="s">
        <v>82</v>
      </c>
      <c r="L85" s="5" t="s">
        <v>83</v>
      </c>
      <c r="M85" s="69">
        <v>28179</v>
      </c>
      <c r="N85" s="69">
        <v>26849.5</v>
      </c>
      <c r="O85" s="69">
        <v>34066.9</v>
      </c>
      <c r="P85" s="69">
        <v>36776</v>
      </c>
      <c r="Q85" s="70">
        <v>36776</v>
      </c>
      <c r="R85" s="70">
        <v>0</v>
      </c>
      <c r="S85" s="69">
        <v>36776</v>
      </c>
      <c r="T85" s="70">
        <v>36776</v>
      </c>
      <c r="U85" s="70">
        <v>0</v>
      </c>
      <c r="V85" s="69">
        <v>36776</v>
      </c>
      <c r="W85" s="70">
        <v>36776</v>
      </c>
      <c r="X85" s="70">
        <v>0</v>
      </c>
      <c r="Y85" s="52"/>
    </row>
    <row r="86" spans="1:25" s="53" customFormat="1" ht="281.25" x14ac:dyDescent="0.25">
      <c r="A86" s="22" t="s">
        <v>240</v>
      </c>
      <c r="B86" s="96" t="s">
        <v>241</v>
      </c>
      <c r="C86" s="97" t="s">
        <v>242</v>
      </c>
      <c r="D86" s="98" t="s">
        <v>243</v>
      </c>
      <c r="E86" s="4" t="s">
        <v>244</v>
      </c>
      <c r="F86" s="4" t="s">
        <v>45</v>
      </c>
      <c r="G86" s="4" t="s">
        <v>245</v>
      </c>
      <c r="H86" s="4" t="s">
        <v>541</v>
      </c>
      <c r="I86" s="4" t="s">
        <v>45</v>
      </c>
      <c r="J86" s="4" t="s">
        <v>246</v>
      </c>
      <c r="K86" s="5" t="s">
        <v>57</v>
      </c>
      <c r="L86" s="5" t="s">
        <v>26</v>
      </c>
      <c r="M86" s="69">
        <v>88.6</v>
      </c>
      <c r="N86" s="69">
        <v>88.6</v>
      </c>
      <c r="O86" s="69">
        <v>88.6</v>
      </c>
      <c r="P86" s="69">
        <v>79.7</v>
      </c>
      <c r="Q86" s="70">
        <v>79.7</v>
      </c>
      <c r="R86" s="70">
        <v>0</v>
      </c>
      <c r="S86" s="69">
        <v>79.7</v>
      </c>
      <c r="T86" s="70">
        <v>79.7</v>
      </c>
      <c r="U86" s="70">
        <v>0</v>
      </c>
      <c r="V86" s="69">
        <v>79.7</v>
      </c>
      <c r="W86" s="70">
        <v>79.7</v>
      </c>
      <c r="X86" s="70">
        <v>0</v>
      </c>
      <c r="Y86" s="52"/>
    </row>
    <row r="87" spans="1:25" ht="45" x14ac:dyDescent="0.25">
      <c r="A87" s="22" t="s">
        <v>247</v>
      </c>
      <c r="B87" s="4"/>
      <c r="C87" s="4"/>
      <c r="D87" s="4"/>
      <c r="E87" s="4"/>
      <c r="F87" s="4"/>
      <c r="G87" s="4"/>
      <c r="H87" s="4"/>
      <c r="I87" s="4"/>
      <c r="J87" s="4"/>
      <c r="K87" s="5"/>
      <c r="L87" s="5"/>
      <c r="M87" s="69"/>
      <c r="N87" s="69"/>
      <c r="O87" s="69"/>
      <c r="P87" s="69"/>
      <c r="Q87" s="70"/>
      <c r="R87" s="70"/>
      <c r="S87" s="69"/>
      <c r="T87" s="70"/>
      <c r="U87" s="70"/>
      <c r="V87" s="69"/>
      <c r="W87" s="70"/>
      <c r="X87" s="70"/>
    </row>
    <row r="88" spans="1:25" s="53" customFormat="1" ht="357" x14ac:dyDescent="0.25">
      <c r="A88" s="22" t="s">
        <v>248</v>
      </c>
      <c r="B88" s="99" t="s">
        <v>249</v>
      </c>
      <c r="C88" s="4" t="s">
        <v>45</v>
      </c>
      <c r="D88" s="4" t="s">
        <v>250</v>
      </c>
      <c r="E88" s="4" t="s">
        <v>251</v>
      </c>
      <c r="F88" s="4" t="s">
        <v>252</v>
      </c>
      <c r="G88" s="4" t="s">
        <v>253</v>
      </c>
      <c r="H88" s="30" t="s">
        <v>542</v>
      </c>
      <c r="I88" s="4" t="s">
        <v>254</v>
      </c>
      <c r="J88" s="4" t="s">
        <v>255</v>
      </c>
      <c r="K88" s="5" t="s">
        <v>83</v>
      </c>
      <c r="L88" s="5" t="s">
        <v>106</v>
      </c>
      <c r="M88" s="69">
        <v>81.3</v>
      </c>
      <c r="N88" s="69">
        <v>0</v>
      </c>
      <c r="O88" s="69">
        <v>0</v>
      </c>
      <c r="P88" s="69">
        <v>0</v>
      </c>
      <c r="Q88" s="70">
        <v>0</v>
      </c>
      <c r="R88" s="70">
        <v>0</v>
      </c>
      <c r="S88" s="69">
        <v>0</v>
      </c>
      <c r="T88" s="70">
        <v>0</v>
      </c>
      <c r="U88" s="70">
        <v>0</v>
      </c>
      <c r="V88" s="69">
        <v>0</v>
      </c>
      <c r="W88" s="70">
        <v>0</v>
      </c>
      <c r="X88" s="70">
        <v>0</v>
      </c>
      <c r="Y88" s="52"/>
    </row>
    <row r="89" spans="1:25" ht="33.75" x14ac:dyDescent="0.25">
      <c r="A89" s="22" t="s">
        <v>256</v>
      </c>
      <c r="B89" s="4"/>
      <c r="C89" s="4"/>
      <c r="D89" s="4"/>
      <c r="E89" s="4"/>
      <c r="F89" s="4"/>
      <c r="G89" s="4"/>
      <c r="H89" s="4"/>
      <c r="I89" s="4"/>
      <c r="J89" s="4"/>
      <c r="K89" s="5"/>
      <c r="L89" s="5"/>
      <c r="M89" s="69"/>
      <c r="N89" s="69"/>
      <c r="O89" s="69"/>
      <c r="P89" s="69"/>
      <c r="Q89" s="70"/>
      <c r="R89" s="70"/>
      <c r="S89" s="69"/>
      <c r="T89" s="70"/>
      <c r="U89" s="70"/>
      <c r="V89" s="69"/>
      <c r="W89" s="70"/>
      <c r="X89" s="70"/>
    </row>
    <row r="90" spans="1:25" ht="123.75" x14ac:dyDescent="0.25">
      <c r="A90" s="22" t="s">
        <v>257</v>
      </c>
      <c r="B90" s="4"/>
      <c r="C90" s="4"/>
      <c r="D90" s="4"/>
      <c r="E90" s="4"/>
      <c r="F90" s="4"/>
      <c r="G90" s="4"/>
      <c r="H90" s="4"/>
      <c r="I90" s="4"/>
      <c r="J90" s="4"/>
      <c r="K90" s="5"/>
      <c r="L90" s="5"/>
      <c r="M90" s="69"/>
      <c r="N90" s="69"/>
      <c r="O90" s="69"/>
      <c r="P90" s="69"/>
      <c r="Q90" s="70"/>
      <c r="R90" s="70"/>
      <c r="S90" s="69"/>
      <c r="T90" s="70"/>
      <c r="U90" s="70"/>
      <c r="V90" s="69"/>
      <c r="W90" s="70"/>
      <c r="X90" s="70"/>
    </row>
    <row r="91" spans="1:25" ht="56.25" x14ac:dyDescent="0.25">
      <c r="A91" s="50" t="s">
        <v>258</v>
      </c>
      <c r="B91" s="4"/>
      <c r="C91" s="4"/>
      <c r="D91" s="4"/>
      <c r="E91" s="4"/>
      <c r="F91" s="4"/>
      <c r="G91" s="4"/>
      <c r="H91" s="4"/>
      <c r="I91" s="4"/>
      <c r="J91" s="4"/>
      <c r="K91" s="5"/>
      <c r="L91" s="5"/>
      <c r="M91" s="69"/>
      <c r="N91" s="69"/>
      <c r="O91" s="69"/>
      <c r="P91" s="69"/>
      <c r="Q91" s="70"/>
      <c r="R91" s="70"/>
      <c r="S91" s="69"/>
      <c r="T91" s="70"/>
      <c r="U91" s="70"/>
      <c r="V91" s="69"/>
      <c r="W91" s="70"/>
      <c r="X91" s="70"/>
    </row>
    <row r="92" spans="1:25" ht="33.75" x14ac:dyDescent="0.25">
      <c r="A92" s="50" t="s">
        <v>259</v>
      </c>
      <c r="B92" s="4"/>
      <c r="C92" s="4"/>
      <c r="D92" s="4"/>
      <c r="E92" s="4"/>
      <c r="F92" s="4"/>
      <c r="G92" s="4"/>
      <c r="H92" s="4"/>
      <c r="I92" s="4"/>
      <c r="J92" s="4"/>
      <c r="K92" s="5"/>
      <c r="L92" s="5"/>
      <c r="M92" s="69"/>
      <c r="N92" s="69"/>
      <c r="O92" s="69"/>
      <c r="P92" s="69"/>
      <c r="Q92" s="70"/>
      <c r="R92" s="70"/>
      <c r="S92" s="69"/>
      <c r="T92" s="70"/>
      <c r="U92" s="70"/>
      <c r="V92" s="69"/>
      <c r="W92" s="70"/>
      <c r="X92" s="70"/>
    </row>
    <row r="93" spans="1:25" ht="45" x14ac:dyDescent="0.25">
      <c r="A93" s="50" t="s">
        <v>260</v>
      </c>
      <c r="B93" s="4"/>
      <c r="C93" s="4"/>
      <c r="D93" s="4"/>
      <c r="E93" s="4"/>
      <c r="F93" s="4"/>
      <c r="G93" s="4"/>
      <c r="H93" s="4"/>
      <c r="I93" s="4"/>
      <c r="J93" s="4"/>
      <c r="K93" s="5"/>
      <c r="L93" s="5"/>
      <c r="M93" s="69"/>
      <c r="N93" s="69"/>
      <c r="O93" s="69"/>
      <c r="P93" s="69"/>
      <c r="Q93" s="70"/>
      <c r="R93" s="70"/>
      <c r="S93" s="69"/>
      <c r="T93" s="70"/>
      <c r="U93" s="70"/>
      <c r="V93" s="69"/>
      <c r="W93" s="70"/>
      <c r="X93" s="70"/>
    </row>
    <row r="94" spans="1:25" ht="45" x14ac:dyDescent="0.25">
      <c r="A94" s="50" t="s">
        <v>261</v>
      </c>
      <c r="B94" s="4"/>
      <c r="C94" s="4"/>
      <c r="D94" s="4"/>
      <c r="E94" s="4"/>
      <c r="F94" s="4"/>
      <c r="G94" s="4"/>
      <c r="H94" s="4"/>
      <c r="I94" s="4"/>
      <c r="J94" s="4"/>
      <c r="K94" s="5"/>
      <c r="L94" s="5"/>
      <c r="M94" s="69"/>
      <c r="N94" s="69"/>
      <c r="O94" s="69"/>
      <c r="P94" s="69"/>
      <c r="Q94" s="70"/>
      <c r="R94" s="70"/>
      <c r="S94" s="69"/>
      <c r="T94" s="70"/>
      <c r="U94" s="70"/>
      <c r="V94" s="69"/>
      <c r="W94" s="70"/>
      <c r="X94" s="70"/>
    </row>
    <row r="95" spans="1:25" ht="45" x14ac:dyDescent="0.25">
      <c r="A95" s="50" t="s">
        <v>262</v>
      </c>
      <c r="B95" s="4"/>
      <c r="C95" s="4"/>
      <c r="D95" s="4"/>
      <c r="E95" s="4"/>
      <c r="F95" s="4"/>
      <c r="G95" s="4"/>
      <c r="H95" s="4"/>
      <c r="I95" s="4"/>
      <c r="J95" s="4"/>
      <c r="K95" s="5"/>
      <c r="L95" s="5"/>
      <c r="M95" s="69"/>
      <c r="N95" s="69"/>
      <c r="O95" s="69"/>
      <c r="P95" s="69"/>
      <c r="Q95" s="70"/>
      <c r="R95" s="70"/>
      <c r="S95" s="69"/>
      <c r="T95" s="70"/>
      <c r="U95" s="70"/>
      <c r="V95" s="69"/>
      <c r="W95" s="70"/>
      <c r="X95" s="70"/>
    </row>
    <row r="96" spans="1:25" ht="56.25" x14ac:dyDescent="0.25">
      <c r="A96" s="50" t="s">
        <v>263</v>
      </c>
      <c r="B96" s="4"/>
      <c r="C96" s="4"/>
      <c r="D96" s="4"/>
      <c r="E96" s="4"/>
      <c r="F96" s="4"/>
      <c r="G96" s="4"/>
      <c r="H96" s="4"/>
      <c r="I96" s="4"/>
      <c r="J96" s="4"/>
      <c r="K96" s="5"/>
      <c r="L96" s="5"/>
      <c r="M96" s="69"/>
      <c r="N96" s="69"/>
      <c r="O96" s="69"/>
      <c r="P96" s="69"/>
      <c r="Q96" s="70"/>
      <c r="R96" s="70"/>
      <c r="S96" s="69"/>
      <c r="T96" s="70"/>
      <c r="U96" s="70"/>
      <c r="V96" s="69"/>
      <c r="W96" s="70"/>
      <c r="X96" s="70"/>
    </row>
    <row r="97" spans="1:25" ht="45" x14ac:dyDescent="0.25">
      <c r="A97" s="50" t="s">
        <v>264</v>
      </c>
      <c r="B97" s="4"/>
      <c r="C97" s="4"/>
      <c r="D97" s="4"/>
      <c r="E97" s="4"/>
      <c r="F97" s="4"/>
      <c r="G97" s="4"/>
      <c r="H97" s="4"/>
      <c r="I97" s="4"/>
      <c r="J97" s="4"/>
      <c r="K97" s="5"/>
      <c r="L97" s="5"/>
      <c r="M97" s="69"/>
      <c r="N97" s="69"/>
      <c r="O97" s="69"/>
      <c r="P97" s="69"/>
      <c r="Q97" s="70"/>
      <c r="R97" s="70"/>
      <c r="S97" s="69"/>
      <c r="T97" s="70"/>
      <c r="U97" s="70"/>
      <c r="V97" s="69"/>
      <c r="W97" s="70"/>
      <c r="X97" s="70"/>
    </row>
    <row r="98" spans="1:25" ht="45" x14ac:dyDescent="0.25">
      <c r="A98" s="50" t="s">
        <v>265</v>
      </c>
      <c r="B98" s="4"/>
      <c r="C98" s="4"/>
      <c r="D98" s="4"/>
      <c r="E98" s="4"/>
      <c r="F98" s="4"/>
      <c r="G98" s="4"/>
      <c r="H98" s="4"/>
      <c r="I98" s="4"/>
      <c r="J98" s="4"/>
      <c r="K98" s="5"/>
      <c r="L98" s="5"/>
      <c r="M98" s="69"/>
      <c r="N98" s="69"/>
      <c r="O98" s="69"/>
      <c r="P98" s="69"/>
      <c r="Q98" s="70"/>
      <c r="R98" s="70"/>
      <c r="S98" s="69"/>
      <c r="T98" s="70"/>
      <c r="U98" s="70"/>
      <c r="V98" s="69"/>
      <c r="W98" s="70"/>
      <c r="X98" s="70"/>
    </row>
    <row r="99" spans="1:25" ht="33.75" x14ac:dyDescent="0.25">
      <c r="A99" s="50" t="s">
        <v>266</v>
      </c>
      <c r="B99" s="4"/>
      <c r="C99" s="4"/>
      <c r="D99" s="4"/>
      <c r="E99" s="4"/>
      <c r="F99" s="4"/>
      <c r="G99" s="4"/>
      <c r="H99" s="4"/>
      <c r="I99" s="4"/>
      <c r="J99" s="4"/>
      <c r="K99" s="5"/>
      <c r="L99" s="5"/>
      <c r="M99" s="69"/>
      <c r="N99" s="69"/>
      <c r="O99" s="69"/>
      <c r="P99" s="69"/>
      <c r="Q99" s="70"/>
      <c r="R99" s="70"/>
      <c r="S99" s="69"/>
      <c r="T99" s="70"/>
      <c r="U99" s="70"/>
      <c r="V99" s="69"/>
      <c r="W99" s="70"/>
      <c r="X99" s="70"/>
    </row>
    <row r="100" spans="1:25" x14ac:dyDescent="0.25">
      <c r="A100" s="50" t="s">
        <v>224</v>
      </c>
      <c r="B100" s="4"/>
      <c r="C100" s="4"/>
      <c r="D100" s="4"/>
      <c r="E100" s="4"/>
      <c r="F100" s="4"/>
      <c r="G100" s="4"/>
      <c r="H100" s="4"/>
      <c r="I100" s="4"/>
      <c r="J100" s="4"/>
      <c r="K100" s="5"/>
      <c r="L100" s="5"/>
      <c r="M100" s="69"/>
      <c r="N100" s="69"/>
      <c r="O100" s="69"/>
      <c r="P100" s="69"/>
      <c r="Q100" s="70"/>
      <c r="R100" s="70"/>
      <c r="S100" s="69"/>
      <c r="T100" s="70"/>
      <c r="U100" s="70"/>
      <c r="V100" s="69"/>
      <c r="W100" s="70"/>
      <c r="X100" s="70"/>
    </row>
    <row r="101" spans="1:25" ht="67.5" x14ac:dyDescent="0.25">
      <c r="A101" s="22" t="s">
        <v>267</v>
      </c>
      <c r="B101" s="21" t="s">
        <v>28</v>
      </c>
      <c r="C101" s="21" t="s">
        <v>28</v>
      </c>
      <c r="D101" s="21" t="s">
        <v>28</v>
      </c>
      <c r="E101" s="21" t="s">
        <v>28</v>
      </c>
      <c r="F101" s="21" t="s">
        <v>28</v>
      </c>
      <c r="G101" s="21" t="s">
        <v>28</v>
      </c>
      <c r="H101" s="21"/>
      <c r="I101" s="21"/>
      <c r="J101" s="21"/>
      <c r="K101" s="2" t="s">
        <v>28</v>
      </c>
      <c r="L101" s="2" t="s">
        <v>28</v>
      </c>
      <c r="M101" s="69"/>
      <c r="N101" s="69"/>
      <c r="O101" s="69"/>
      <c r="P101" s="69"/>
      <c r="Q101" s="70"/>
      <c r="R101" s="70"/>
      <c r="S101" s="69"/>
      <c r="T101" s="70"/>
      <c r="U101" s="70"/>
      <c r="V101" s="69"/>
      <c r="W101" s="70"/>
      <c r="X101" s="70"/>
    </row>
    <row r="102" spans="1:25" x14ac:dyDescent="0.25">
      <c r="A102" s="50" t="s">
        <v>224</v>
      </c>
      <c r="B102" s="8"/>
      <c r="C102" s="8"/>
      <c r="D102" s="8"/>
      <c r="E102" s="8"/>
      <c r="F102" s="8"/>
      <c r="G102" s="8"/>
      <c r="H102" s="8"/>
      <c r="I102" s="8"/>
      <c r="J102" s="8"/>
      <c r="K102" s="5"/>
      <c r="L102" s="5"/>
      <c r="M102" s="69"/>
      <c r="N102" s="69"/>
      <c r="O102" s="69"/>
      <c r="P102" s="69"/>
      <c r="Q102" s="70"/>
      <c r="R102" s="70"/>
      <c r="S102" s="69"/>
      <c r="T102" s="70"/>
      <c r="U102" s="70"/>
      <c r="V102" s="69"/>
      <c r="W102" s="70"/>
      <c r="X102" s="70"/>
    </row>
    <row r="103" spans="1:25" s="53" customFormat="1" ht="409.5" x14ac:dyDescent="0.25">
      <c r="A103" s="50" t="s">
        <v>268</v>
      </c>
      <c r="B103" s="21" t="s">
        <v>28</v>
      </c>
      <c r="C103" s="21" t="s">
        <v>28</v>
      </c>
      <c r="D103" s="21" t="s">
        <v>28</v>
      </c>
      <c r="E103" s="21" t="s">
        <v>28</v>
      </c>
      <c r="F103" s="21" t="s">
        <v>28</v>
      </c>
      <c r="G103" s="21" t="s">
        <v>28</v>
      </c>
      <c r="H103" s="74" t="s">
        <v>543</v>
      </c>
      <c r="I103" s="1" t="s">
        <v>269</v>
      </c>
      <c r="J103" s="1" t="s">
        <v>270</v>
      </c>
      <c r="K103" s="5" t="s">
        <v>271</v>
      </c>
      <c r="L103" s="5" t="s">
        <v>272</v>
      </c>
      <c r="M103" s="69">
        <v>10549.6</v>
      </c>
      <c r="N103" s="69">
        <v>10043.1</v>
      </c>
      <c r="O103" s="69">
        <v>13453</v>
      </c>
      <c r="P103" s="69">
        <v>13146.4</v>
      </c>
      <c r="Q103" s="70">
        <v>13146.4</v>
      </c>
      <c r="R103" s="70">
        <v>0</v>
      </c>
      <c r="S103" s="69">
        <v>13183.9</v>
      </c>
      <c r="T103" s="70">
        <v>13183.9</v>
      </c>
      <c r="U103" s="70">
        <v>0</v>
      </c>
      <c r="V103" s="69">
        <v>13183.9</v>
      </c>
      <c r="W103" s="70">
        <v>13183.9</v>
      </c>
      <c r="X103" s="70">
        <v>0</v>
      </c>
      <c r="Y103" s="52"/>
    </row>
    <row r="104" spans="1:25" x14ac:dyDescent="0.25">
      <c r="A104" s="50" t="s">
        <v>224</v>
      </c>
      <c r="B104" s="8"/>
      <c r="C104" s="8"/>
      <c r="D104" s="8"/>
      <c r="E104" s="21"/>
      <c r="F104" s="21"/>
      <c r="G104" s="21"/>
      <c r="H104" s="21"/>
      <c r="I104" s="21"/>
      <c r="J104" s="21"/>
      <c r="K104" s="2"/>
      <c r="L104" s="2"/>
      <c r="M104" s="69"/>
      <c r="N104" s="69"/>
      <c r="O104" s="69"/>
      <c r="P104" s="69"/>
      <c r="Q104" s="70"/>
      <c r="R104" s="70"/>
      <c r="S104" s="69"/>
      <c r="T104" s="70"/>
      <c r="U104" s="70"/>
      <c r="V104" s="69"/>
      <c r="W104" s="70"/>
      <c r="X104" s="70"/>
    </row>
    <row r="105" spans="1:25" ht="67.5" x14ac:dyDescent="0.25">
      <c r="A105" s="22" t="s">
        <v>273</v>
      </c>
      <c r="B105" s="21" t="s">
        <v>28</v>
      </c>
      <c r="C105" s="21" t="s">
        <v>28</v>
      </c>
      <c r="D105" s="21" t="s">
        <v>28</v>
      </c>
      <c r="E105" s="21" t="s">
        <v>28</v>
      </c>
      <c r="F105" s="21" t="s">
        <v>28</v>
      </c>
      <c r="G105" s="21" t="s">
        <v>28</v>
      </c>
      <c r="H105" s="21"/>
      <c r="I105" s="21"/>
      <c r="J105" s="21"/>
      <c r="K105" s="2" t="s">
        <v>28</v>
      </c>
      <c r="L105" s="2" t="s">
        <v>28</v>
      </c>
      <c r="M105" s="69"/>
      <c r="N105" s="69"/>
      <c r="O105" s="69"/>
      <c r="P105" s="69"/>
      <c r="Q105" s="70"/>
      <c r="R105" s="70"/>
      <c r="S105" s="69"/>
      <c r="T105" s="70"/>
      <c r="U105" s="70"/>
      <c r="V105" s="69"/>
      <c r="W105" s="70"/>
      <c r="X105" s="70"/>
    </row>
    <row r="106" spans="1:25" x14ac:dyDescent="0.25">
      <c r="A106" s="50" t="s">
        <v>224</v>
      </c>
      <c r="B106" s="8"/>
      <c r="C106" s="8"/>
      <c r="D106" s="8"/>
      <c r="E106" s="8"/>
      <c r="F106" s="8"/>
      <c r="G106" s="8"/>
      <c r="H106" s="8"/>
      <c r="I106" s="8"/>
      <c r="J106" s="8"/>
      <c r="K106" s="5"/>
      <c r="L106" s="5"/>
      <c r="M106" s="69"/>
      <c r="N106" s="69"/>
      <c r="O106" s="69"/>
      <c r="P106" s="69"/>
      <c r="Q106" s="70"/>
      <c r="R106" s="70"/>
      <c r="S106" s="69"/>
      <c r="T106" s="70"/>
      <c r="U106" s="70"/>
      <c r="V106" s="69"/>
      <c r="W106" s="70"/>
      <c r="X106" s="70"/>
    </row>
    <row r="107" spans="1:25" x14ac:dyDescent="0.25">
      <c r="A107" s="50" t="s">
        <v>224</v>
      </c>
      <c r="B107" s="21"/>
      <c r="C107" s="21"/>
      <c r="D107" s="21"/>
      <c r="E107" s="21"/>
      <c r="F107" s="21"/>
      <c r="G107" s="21"/>
      <c r="H107" s="21"/>
      <c r="I107" s="21"/>
      <c r="J107" s="21"/>
      <c r="K107" s="2"/>
      <c r="L107" s="2"/>
      <c r="M107" s="69"/>
      <c r="N107" s="69"/>
      <c r="O107" s="69"/>
      <c r="P107" s="69"/>
      <c r="Q107" s="70"/>
      <c r="R107" s="70"/>
      <c r="S107" s="69"/>
      <c r="T107" s="70"/>
      <c r="U107" s="70"/>
      <c r="V107" s="69"/>
      <c r="W107" s="70"/>
      <c r="X107" s="70"/>
    </row>
    <row r="108" spans="1:25" x14ac:dyDescent="0.25">
      <c r="A108" s="50" t="s">
        <v>224</v>
      </c>
      <c r="B108" s="8"/>
      <c r="C108" s="8"/>
      <c r="D108" s="8"/>
      <c r="E108" s="8"/>
      <c r="F108" s="8"/>
      <c r="G108" s="8"/>
      <c r="H108" s="8"/>
      <c r="I108" s="8"/>
      <c r="J108" s="8"/>
      <c r="K108" s="5"/>
      <c r="L108" s="5"/>
      <c r="M108" s="69"/>
      <c r="N108" s="69"/>
      <c r="O108" s="69"/>
      <c r="P108" s="69"/>
      <c r="Q108" s="70"/>
      <c r="R108" s="70"/>
      <c r="S108" s="69"/>
      <c r="T108" s="70"/>
      <c r="U108" s="70"/>
      <c r="V108" s="69"/>
      <c r="W108" s="70"/>
      <c r="X108" s="70"/>
    </row>
    <row r="109" spans="1:25" s="124" customFormat="1" ht="105" x14ac:dyDescent="0.25">
      <c r="A109" s="57" t="s">
        <v>274</v>
      </c>
      <c r="B109" s="58" t="s">
        <v>28</v>
      </c>
      <c r="C109" s="58" t="s">
        <v>28</v>
      </c>
      <c r="D109" s="58" t="s">
        <v>28</v>
      </c>
      <c r="E109" s="58" t="s">
        <v>28</v>
      </c>
      <c r="F109" s="58" t="s">
        <v>28</v>
      </c>
      <c r="G109" s="58" t="s">
        <v>28</v>
      </c>
      <c r="H109" s="58"/>
      <c r="I109" s="58"/>
      <c r="J109" s="58"/>
      <c r="K109" s="59" t="s">
        <v>28</v>
      </c>
      <c r="L109" s="59" t="s">
        <v>28</v>
      </c>
      <c r="M109" s="100">
        <f>M110++M120</f>
        <v>458792</v>
      </c>
      <c r="N109" s="100">
        <f t="shared" ref="N109:X109" si="6">N110++N120</f>
        <v>458596.30000000005</v>
      </c>
      <c r="O109" s="100">
        <f t="shared" si="6"/>
        <v>481758.59999999992</v>
      </c>
      <c r="P109" s="100">
        <f>P110+P120</f>
        <v>338598.1</v>
      </c>
      <c r="Q109" s="100">
        <f t="shared" si="6"/>
        <v>338598.1</v>
      </c>
      <c r="R109" s="100">
        <f t="shared" si="6"/>
        <v>0</v>
      </c>
      <c r="S109" s="100">
        <f t="shared" si="6"/>
        <v>341262.19999999995</v>
      </c>
      <c r="T109" s="100">
        <f t="shared" si="6"/>
        <v>341262.19999999995</v>
      </c>
      <c r="U109" s="100">
        <f t="shared" si="6"/>
        <v>0</v>
      </c>
      <c r="V109" s="100">
        <f t="shared" si="6"/>
        <v>351691.39999999997</v>
      </c>
      <c r="W109" s="100">
        <f t="shared" si="6"/>
        <v>351691.39999999997</v>
      </c>
      <c r="X109" s="100">
        <f t="shared" si="6"/>
        <v>0</v>
      </c>
      <c r="Y109" s="62"/>
    </row>
    <row r="110" spans="1:25" ht="21" x14ac:dyDescent="0.25">
      <c r="A110" s="31" t="s">
        <v>275</v>
      </c>
      <c r="B110" s="23" t="s">
        <v>28</v>
      </c>
      <c r="C110" s="23" t="s">
        <v>28</v>
      </c>
      <c r="D110" s="23" t="s">
        <v>28</v>
      </c>
      <c r="E110" s="23" t="s">
        <v>28</v>
      </c>
      <c r="F110" s="23" t="s">
        <v>28</v>
      </c>
      <c r="G110" s="23" t="s">
        <v>28</v>
      </c>
      <c r="H110" s="23"/>
      <c r="I110" s="23"/>
      <c r="J110" s="23"/>
      <c r="K110" s="24" t="s">
        <v>28</v>
      </c>
      <c r="L110" s="24" t="s">
        <v>28</v>
      </c>
      <c r="M110" s="101">
        <f>SUM(M111++M112+M113+M114+M115+M116+M117+M119+M118)</f>
        <v>47132</v>
      </c>
      <c r="N110" s="101">
        <f>SUM(N111++N112+N113+N114+N115+N116+N117+N119+N118)</f>
        <v>47132</v>
      </c>
      <c r="O110" s="101">
        <f t="shared" ref="O110:X110" si="7">SUM(O111++O112+O113+O114+O115+O116+O117+O119+O118)</f>
        <v>66050.499999999985</v>
      </c>
      <c r="P110" s="101">
        <f t="shared" si="7"/>
        <v>21973.200000000001</v>
      </c>
      <c r="Q110" s="101">
        <f t="shared" si="7"/>
        <v>21973.200000000001</v>
      </c>
      <c r="R110" s="101">
        <f t="shared" si="7"/>
        <v>0</v>
      </c>
      <c r="S110" s="101">
        <f t="shared" si="7"/>
        <v>21883.300000000003</v>
      </c>
      <c r="T110" s="101">
        <f t="shared" si="7"/>
        <v>21883.300000000003</v>
      </c>
      <c r="U110" s="101">
        <f t="shared" si="7"/>
        <v>0</v>
      </c>
      <c r="V110" s="101">
        <f t="shared" si="7"/>
        <v>21884.2</v>
      </c>
      <c r="W110" s="101">
        <f t="shared" si="7"/>
        <v>21884.2</v>
      </c>
      <c r="X110" s="101">
        <f t="shared" si="7"/>
        <v>0</v>
      </c>
    </row>
    <row r="111" spans="1:25" s="53" customFormat="1" ht="409.5" x14ac:dyDescent="0.25">
      <c r="A111" s="22" t="s">
        <v>469</v>
      </c>
      <c r="B111" s="75" t="s">
        <v>472</v>
      </c>
      <c r="C111" s="30" t="s">
        <v>473</v>
      </c>
      <c r="D111" s="75" t="s">
        <v>474</v>
      </c>
      <c r="E111" s="102" t="s">
        <v>475</v>
      </c>
      <c r="F111" s="102" t="s">
        <v>45</v>
      </c>
      <c r="G111" s="102" t="s">
        <v>476</v>
      </c>
      <c r="H111" s="103" t="s">
        <v>544</v>
      </c>
      <c r="I111" s="103" t="s">
        <v>276</v>
      </c>
      <c r="J111" s="103" t="s">
        <v>497</v>
      </c>
      <c r="K111" s="2" t="s">
        <v>57</v>
      </c>
      <c r="L111" s="2" t="s">
        <v>46</v>
      </c>
      <c r="M111" s="69">
        <v>419.6</v>
      </c>
      <c r="N111" s="69">
        <v>419.6</v>
      </c>
      <c r="O111" s="69">
        <v>0</v>
      </c>
      <c r="P111" s="69">
        <v>0</v>
      </c>
      <c r="Q111" s="70">
        <v>0</v>
      </c>
      <c r="R111" s="70">
        <v>0</v>
      </c>
      <c r="S111" s="69">
        <v>0</v>
      </c>
      <c r="T111" s="70">
        <v>0</v>
      </c>
      <c r="U111" s="70">
        <v>0</v>
      </c>
      <c r="V111" s="69">
        <v>0</v>
      </c>
      <c r="W111" s="70">
        <v>0</v>
      </c>
      <c r="X111" s="70">
        <v>0</v>
      </c>
      <c r="Y111" s="52"/>
    </row>
    <row r="112" spans="1:25" s="53" customFormat="1" ht="409.5" x14ac:dyDescent="0.25">
      <c r="A112" s="22" t="s">
        <v>277</v>
      </c>
      <c r="B112" s="102" t="s">
        <v>278</v>
      </c>
      <c r="C112" s="102" t="s">
        <v>279</v>
      </c>
      <c r="D112" s="104" t="s">
        <v>280</v>
      </c>
      <c r="E112" s="102" t="s">
        <v>478</v>
      </c>
      <c r="F112" s="102" t="s">
        <v>45</v>
      </c>
      <c r="G112" s="105" t="s">
        <v>477</v>
      </c>
      <c r="H112" s="103" t="s">
        <v>545</v>
      </c>
      <c r="I112" s="103" t="s">
        <v>283</v>
      </c>
      <c r="J112" s="103" t="s">
        <v>498</v>
      </c>
      <c r="K112" s="2" t="s">
        <v>57</v>
      </c>
      <c r="L112" s="2" t="s">
        <v>46</v>
      </c>
      <c r="M112" s="69">
        <v>92.6</v>
      </c>
      <c r="N112" s="69">
        <v>92.6</v>
      </c>
      <c r="O112" s="69">
        <v>0</v>
      </c>
      <c r="P112" s="69">
        <v>0</v>
      </c>
      <c r="Q112" s="70">
        <v>0</v>
      </c>
      <c r="R112" s="70">
        <v>0</v>
      </c>
      <c r="S112" s="69">
        <v>0</v>
      </c>
      <c r="T112" s="70">
        <v>0</v>
      </c>
      <c r="U112" s="70">
        <v>0</v>
      </c>
      <c r="V112" s="69">
        <v>0</v>
      </c>
      <c r="W112" s="70">
        <v>0</v>
      </c>
      <c r="X112" s="70">
        <v>0</v>
      </c>
      <c r="Y112" s="52"/>
    </row>
    <row r="113" spans="1:25" s="53" customFormat="1" ht="409.5" x14ac:dyDescent="0.25">
      <c r="A113" s="22" t="s">
        <v>284</v>
      </c>
      <c r="B113" s="103" t="s">
        <v>285</v>
      </c>
      <c r="C113" s="103" t="s">
        <v>45</v>
      </c>
      <c r="D113" s="72" t="s">
        <v>286</v>
      </c>
      <c r="E113" s="75" t="s">
        <v>287</v>
      </c>
      <c r="F113" s="104" t="s">
        <v>45</v>
      </c>
      <c r="G113" s="104" t="s">
        <v>288</v>
      </c>
      <c r="H113" s="103" t="s">
        <v>546</v>
      </c>
      <c r="I113" s="103" t="s">
        <v>289</v>
      </c>
      <c r="J113" s="103" t="s">
        <v>498</v>
      </c>
      <c r="K113" s="2" t="s">
        <v>57</v>
      </c>
      <c r="L113" s="2" t="s">
        <v>46</v>
      </c>
      <c r="M113" s="69">
        <v>1953.8</v>
      </c>
      <c r="N113" s="69">
        <v>1953.8</v>
      </c>
      <c r="O113" s="69">
        <v>3125.4</v>
      </c>
      <c r="P113" s="69">
        <v>0</v>
      </c>
      <c r="Q113" s="70">
        <v>0</v>
      </c>
      <c r="R113" s="70">
        <v>0</v>
      </c>
      <c r="S113" s="69">
        <v>0</v>
      </c>
      <c r="T113" s="70">
        <v>0</v>
      </c>
      <c r="U113" s="70">
        <v>0</v>
      </c>
      <c r="V113" s="69">
        <v>0</v>
      </c>
      <c r="W113" s="70">
        <v>0</v>
      </c>
      <c r="X113" s="70">
        <v>0</v>
      </c>
      <c r="Y113" s="52"/>
    </row>
    <row r="114" spans="1:25" s="53" customFormat="1" ht="409.5" x14ac:dyDescent="0.25">
      <c r="A114" s="22" t="s">
        <v>290</v>
      </c>
      <c r="B114" s="75" t="s">
        <v>355</v>
      </c>
      <c r="C114" s="106" t="s">
        <v>356</v>
      </c>
      <c r="D114" s="106" t="s">
        <v>483</v>
      </c>
      <c r="E114" s="102" t="s">
        <v>291</v>
      </c>
      <c r="F114" s="102" t="s">
        <v>292</v>
      </c>
      <c r="G114" s="102" t="s">
        <v>293</v>
      </c>
      <c r="H114" s="103" t="s">
        <v>547</v>
      </c>
      <c r="I114" s="103" t="s">
        <v>294</v>
      </c>
      <c r="J114" s="103" t="s">
        <v>499</v>
      </c>
      <c r="K114" s="2" t="s">
        <v>57</v>
      </c>
      <c r="L114" s="2" t="s">
        <v>46</v>
      </c>
      <c r="M114" s="69">
        <v>2020.1</v>
      </c>
      <c r="N114" s="69">
        <v>2020.1</v>
      </c>
      <c r="O114" s="69">
        <v>3133.7</v>
      </c>
      <c r="P114" s="69">
        <v>0</v>
      </c>
      <c r="Q114" s="70">
        <v>0</v>
      </c>
      <c r="R114" s="70">
        <v>0</v>
      </c>
      <c r="S114" s="69">
        <v>0</v>
      </c>
      <c r="T114" s="70">
        <v>0</v>
      </c>
      <c r="U114" s="70">
        <v>0</v>
      </c>
      <c r="V114" s="69">
        <v>0</v>
      </c>
      <c r="W114" s="70">
        <v>0</v>
      </c>
      <c r="X114" s="70">
        <v>0</v>
      </c>
      <c r="Y114" s="52"/>
    </row>
    <row r="115" spans="1:25" s="53" customFormat="1" ht="294" x14ac:dyDescent="0.25">
      <c r="A115" s="22" t="s">
        <v>295</v>
      </c>
      <c r="B115" s="3" t="s">
        <v>296</v>
      </c>
      <c r="C115" s="8" t="s">
        <v>297</v>
      </c>
      <c r="D115" s="107" t="s">
        <v>298</v>
      </c>
      <c r="E115" s="3" t="s">
        <v>299</v>
      </c>
      <c r="F115" s="108" t="s">
        <v>300</v>
      </c>
      <c r="G115" s="30" t="s">
        <v>301</v>
      </c>
      <c r="H115" s="3" t="s">
        <v>302</v>
      </c>
      <c r="I115" s="4" t="s">
        <v>45</v>
      </c>
      <c r="J115" s="4" t="s">
        <v>303</v>
      </c>
      <c r="K115" s="2" t="s">
        <v>123</v>
      </c>
      <c r="L115" s="2" t="s">
        <v>46</v>
      </c>
      <c r="M115" s="69">
        <v>11.9</v>
      </c>
      <c r="N115" s="69">
        <v>11.9</v>
      </c>
      <c r="O115" s="69">
        <v>12.9</v>
      </c>
      <c r="P115" s="69">
        <v>99.6</v>
      </c>
      <c r="Q115" s="70">
        <v>99.6</v>
      </c>
      <c r="R115" s="70">
        <v>0</v>
      </c>
      <c r="S115" s="69">
        <v>9.6999999999999993</v>
      </c>
      <c r="T115" s="70">
        <v>9.6999999999999993</v>
      </c>
      <c r="U115" s="70">
        <v>0</v>
      </c>
      <c r="V115" s="69">
        <v>10.6</v>
      </c>
      <c r="W115" s="70">
        <v>10.6</v>
      </c>
      <c r="X115" s="70">
        <v>0</v>
      </c>
      <c r="Y115" s="52"/>
    </row>
    <row r="116" spans="1:25" s="53" customFormat="1" ht="409.5" x14ac:dyDescent="0.25">
      <c r="A116" s="22" t="s">
        <v>304</v>
      </c>
      <c r="B116" s="103" t="s">
        <v>305</v>
      </c>
      <c r="C116" s="109" t="s">
        <v>306</v>
      </c>
      <c r="D116" s="107" t="s">
        <v>307</v>
      </c>
      <c r="E116" s="110" t="s">
        <v>308</v>
      </c>
      <c r="F116" s="110" t="s">
        <v>309</v>
      </c>
      <c r="G116" s="110" t="s">
        <v>310</v>
      </c>
      <c r="H116" s="103" t="s">
        <v>548</v>
      </c>
      <c r="I116" s="103" t="s">
        <v>311</v>
      </c>
      <c r="J116" s="103" t="s">
        <v>500</v>
      </c>
      <c r="K116" s="2" t="s">
        <v>57</v>
      </c>
      <c r="L116" s="2" t="s">
        <v>46</v>
      </c>
      <c r="M116" s="69">
        <v>22796.799999999999</v>
      </c>
      <c r="N116" s="69">
        <v>22796.799999999999</v>
      </c>
      <c r="O116" s="69">
        <v>28297.599999999999</v>
      </c>
      <c r="P116" s="69">
        <v>0</v>
      </c>
      <c r="Q116" s="70">
        <v>0</v>
      </c>
      <c r="R116" s="70">
        <v>0</v>
      </c>
      <c r="S116" s="69">
        <v>0</v>
      </c>
      <c r="T116" s="70">
        <v>0</v>
      </c>
      <c r="U116" s="70">
        <v>0</v>
      </c>
      <c r="V116" s="69">
        <v>0</v>
      </c>
      <c r="W116" s="70">
        <v>0</v>
      </c>
      <c r="X116" s="70">
        <v>0</v>
      </c>
      <c r="Y116" s="52"/>
    </row>
    <row r="117" spans="1:25" s="53" customFormat="1" ht="409.5" x14ac:dyDescent="0.25">
      <c r="A117" s="22" t="s">
        <v>312</v>
      </c>
      <c r="B117" s="3" t="s">
        <v>313</v>
      </c>
      <c r="C117" s="3" t="s">
        <v>314</v>
      </c>
      <c r="D117" s="5" t="s">
        <v>315</v>
      </c>
      <c r="E117" s="30" t="s">
        <v>316</v>
      </c>
      <c r="F117" s="3" t="s">
        <v>317</v>
      </c>
      <c r="G117" s="107" t="s">
        <v>318</v>
      </c>
      <c r="H117" s="3" t="s">
        <v>549</v>
      </c>
      <c r="I117" s="4" t="s">
        <v>45</v>
      </c>
      <c r="J117" s="4" t="s">
        <v>320</v>
      </c>
      <c r="K117" s="2" t="s">
        <v>83</v>
      </c>
      <c r="L117" s="2" t="s">
        <v>57</v>
      </c>
      <c r="M117" s="69">
        <v>0</v>
      </c>
      <c r="N117" s="69">
        <v>0</v>
      </c>
      <c r="O117" s="69">
        <v>7263.7</v>
      </c>
      <c r="P117" s="69">
        <v>0</v>
      </c>
      <c r="Q117" s="70">
        <v>0</v>
      </c>
      <c r="R117" s="70">
        <v>0</v>
      </c>
      <c r="S117" s="69">
        <v>0</v>
      </c>
      <c r="T117" s="70">
        <v>0</v>
      </c>
      <c r="U117" s="70">
        <v>0</v>
      </c>
      <c r="V117" s="69">
        <v>0</v>
      </c>
      <c r="W117" s="70">
        <v>0</v>
      </c>
      <c r="X117" s="70">
        <v>0</v>
      </c>
      <c r="Y117" s="52"/>
    </row>
    <row r="118" spans="1:25" s="53" customFormat="1" ht="378" x14ac:dyDescent="0.25">
      <c r="A118" s="22" t="s">
        <v>482</v>
      </c>
      <c r="B118" s="3" t="s">
        <v>490</v>
      </c>
      <c r="C118" s="3" t="s">
        <v>464</v>
      </c>
      <c r="D118" s="90" t="s">
        <v>491</v>
      </c>
      <c r="E118" s="30" t="s">
        <v>488</v>
      </c>
      <c r="F118" s="3" t="s">
        <v>464</v>
      </c>
      <c r="G118" s="111" t="s">
        <v>489</v>
      </c>
      <c r="H118" s="3" t="s">
        <v>564</v>
      </c>
      <c r="I118" s="4" t="s">
        <v>45</v>
      </c>
      <c r="J118" s="4" t="s">
        <v>565</v>
      </c>
      <c r="K118" s="2" t="s">
        <v>111</v>
      </c>
      <c r="L118" s="2" t="s">
        <v>58</v>
      </c>
      <c r="M118" s="69">
        <v>312.5</v>
      </c>
      <c r="N118" s="69">
        <v>312.5</v>
      </c>
      <c r="O118" s="69">
        <v>937.4</v>
      </c>
      <c r="P118" s="69">
        <v>937.4</v>
      </c>
      <c r="Q118" s="70">
        <v>937.4</v>
      </c>
      <c r="R118" s="70">
        <v>0</v>
      </c>
      <c r="S118" s="69">
        <v>937.4</v>
      </c>
      <c r="T118" s="70">
        <v>937.4</v>
      </c>
      <c r="U118" s="70">
        <v>0</v>
      </c>
      <c r="V118" s="69">
        <v>937.4</v>
      </c>
      <c r="W118" s="70">
        <v>937.4</v>
      </c>
      <c r="X118" s="70">
        <v>0</v>
      </c>
      <c r="Y118" s="52"/>
    </row>
    <row r="119" spans="1:25" s="53" customFormat="1" ht="318.75" customHeight="1" x14ac:dyDescent="0.25">
      <c r="A119" s="22" t="s">
        <v>321</v>
      </c>
      <c r="B119" s="3" t="s">
        <v>322</v>
      </c>
      <c r="C119" s="3" t="s">
        <v>323</v>
      </c>
      <c r="D119" s="107" t="s">
        <v>324</v>
      </c>
      <c r="E119" s="30" t="s">
        <v>325</v>
      </c>
      <c r="F119" s="3" t="s">
        <v>326</v>
      </c>
      <c r="G119" s="107" t="s">
        <v>327</v>
      </c>
      <c r="H119" s="74" t="s">
        <v>328</v>
      </c>
      <c r="I119" s="1" t="s">
        <v>45</v>
      </c>
      <c r="J119" s="1" t="s">
        <v>562</v>
      </c>
      <c r="K119" s="2" t="s">
        <v>111</v>
      </c>
      <c r="L119" s="2" t="s">
        <v>47</v>
      </c>
      <c r="M119" s="69">
        <v>19524.7</v>
      </c>
      <c r="N119" s="69">
        <v>19524.7</v>
      </c>
      <c r="O119" s="69">
        <v>23279.8</v>
      </c>
      <c r="P119" s="69">
        <v>20936.2</v>
      </c>
      <c r="Q119" s="70">
        <v>20936.2</v>
      </c>
      <c r="R119" s="70">
        <v>0</v>
      </c>
      <c r="S119" s="69">
        <v>20936.2</v>
      </c>
      <c r="T119" s="70">
        <v>20936.2</v>
      </c>
      <c r="U119" s="70">
        <v>0</v>
      </c>
      <c r="V119" s="69">
        <v>20936.2</v>
      </c>
      <c r="W119" s="70">
        <v>20936.2</v>
      </c>
      <c r="X119" s="70">
        <v>0</v>
      </c>
      <c r="Y119" s="52"/>
    </row>
    <row r="120" spans="1:25" ht="31.5" x14ac:dyDescent="0.25">
      <c r="A120" s="31" t="s">
        <v>329</v>
      </c>
      <c r="B120" s="23" t="s">
        <v>28</v>
      </c>
      <c r="C120" s="23" t="s">
        <v>28</v>
      </c>
      <c r="D120" s="23" t="s">
        <v>28</v>
      </c>
      <c r="E120" s="23" t="s">
        <v>28</v>
      </c>
      <c r="F120" s="23" t="s">
        <v>28</v>
      </c>
      <c r="G120" s="23" t="s">
        <v>28</v>
      </c>
      <c r="H120" s="23"/>
      <c r="I120" s="23"/>
      <c r="J120" s="23"/>
      <c r="K120" s="24" t="s">
        <v>28</v>
      </c>
      <c r="L120" s="24" t="s">
        <v>28</v>
      </c>
      <c r="M120" s="101">
        <f>M121+M122+M123+M124+M125+M126+M127+M128+M129+M130+M131+M132+M133+M134+M135+M136+M137+M138</f>
        <v>411660</v>
      </c>
      <c r="N120" s="101">
        <f t="shared" ref="N120:X120" si="8">N121+N122+N123+N124+N125+N126+N127+N128+N129+N130+N131+N132+N133+N134+N135+N136+N137+N138</f>
        <v>411464.30000000005</v>
      </c>
      <c r="O120" s="101">
        <f t="shared" si="8"/>
        <v>415708.09999999992</v>
      </c>
      <c r="P120" s="101">
        <f t="shared" si="8"/>
        <v>316624.89999999997</v>
      </c>
      <c r="Q120" s="101">
        <f t="shared" si="8"/>
        <v>316624.89999999997</v>
      </c>
      <c r="R120" s="101">
        <f t="shared" si="8"/>
        <v>0</v>
      </c>
      <c r="S120" s="101">
        <f t="shared" si="8"/>
        <v>319378.89999999997</v>
      </c>
      <c r="T120" s="101">
        <f t="shared" si="8"/>
        <v>319378.89999999997</v>
      </c>
      <c r="U120" s="101">
        <f t="shared" si="8"/>
        <v>0</v>
      </c>
      <c r="V120" s="101">
        <f t="shared" si="8"/>
        <v>329807.19999999995</v>
      </c>
      <c r="W120" s="101">
        <f t="shared" si="8"/>
        <v>329807.19999999995</v>
      </c>
      <c r="X120" s="101">
        <f t="shared" si="8"/>
        <v>0</v>
      </c>
    </row>
    <row r="121" spans="1:25" s="53" customFormat="1" ht="228" customHeight="1" x14ac:dyDescent="0.25">
      <c r="A121" s="22" t="s">
        <v>330</v>
      </c>
      <c r="B121" s="3" t="s">
        <v>322</v>
      </c>
      <c r="C121" s="3" t="s">
        <v>323</v>
      </c>
      <c r="D121" s="107" t="s">
        <v>324</v>
      </c>
      <c r="E121" s="30" t="s">
        <v>325</v>
      </c>
      <c r="F121" s="3" t="s">
        <v>326</v>
      </c>
      <c r="G121" s="107" t="s">
        <v>327</v>
      </c>
      <c r="H121" s="3" t="s">
        <v>331</v>
      </c>
      <c r="I121" s="4" t="s">
        <v>45</v>
      </c>
      <c r="J121" s="4" t="s">
        <v>332</v>
      </c>
      <c r="K121" s="5" t="s">
        <v>111</v>
      </c>
      <c r="L121" s="5" t="s">
        <v>47</v>
      </c>
      <c r="M121" s="69">
        <v>550.6</v>
      </c>
      <c r="N121" s="69">
        <v>516.20000000000005</v>
      </c>
      <c r="O121" s="69">
        <v>725.7</v>
      </c>
      <c r="P121" s="69">
        <v>638.29999999999995</v>
      </c>
      <c r="Q121" s="70">
        <v>638.29999999999995</v>
      </c>
      <c r="R121" s="70">
        <v>0</v>
      </c>
      <c r="S121" s="69">
        <v>641.1</v>
      </c>
      <c r="T121" s="70">
        <v>641.1</v>
      </c>
      <c r="U121" s="70">
        <v>0</v>
      </c>
      <c r="V121" s="69">
        <v>667.6</v>
      </c>
      <c r="W121" s="70">
        <v>667.6</v>
      </c>
      <c r="X121" s="70">
        <v>0</v>
      </c>
      <c r="Y121" s="52"/>
    </row>
    <row r="122" spans="1:25" s="53" customFormat="1" ht="409.5" x14ac:dyDescent="0.25">
      <c r="A122" s="22" t="s">
        <v>333</v>
      </c>
      <c r="B122" s="103" t="s">
        <v>285</v>
      </c>
      <c r="C122" s="103" t="s">
        <v>45</v>
      </c>
      <c r="D122" s="72" t="s">
        <v>286</v>
      </c>
      <c r="E122" s="75" t="s">
        <v>287</v>
      </c>
      <c r="F122" s="104" t="s">
        <v>45</v>
      </c>
      <c r="G122" s="104" t="s">
        <v>288</v>
      </c>
      <c r="H122" s="103" t="s">
        <v>550</v>
      </c>
      <c r="I122" s="103" t="s">
        <v>334</v>
      </c>
      <c r="J122" s="103" t="s">
        <v>501</v>
      </c>
      <c r="K122" s="5" t="s">
        <v>57</v>
      </c>
      <c r="L122" s="5" t="s">
        <v>46</v>
      </c>
      <c r="M122" s="69">
        <v>617</v>
      </c>
      <c r="N122" s="69">
        <v>617</v>
      </c>
      <c r="O122" s="69">
        <v>1041.8</v>
      </c>
      <c r="P122" s="69">
        <v>0</v>
      </c>
      <c r="Q122" s="70">
        <v>0</v>
      </c>
      <c r="R122" s="70">
        <v>0</v>
      </c>
      <c r="S122" s="69">
        <v>0</v>
      </c>
      <c r="T122" s="70">
        <v>0</v>
      </c>
      <c r="U122" s="70">
        <v>0</v>
      </c>
      <c r="V122" s="69">
        <v>0</v>
      </c>
      <c r="W122" s="70">
        <v>0</v>
      </c>
      <c r="X122" s="70">
        <v>0</v>
      </c>
      <c r="Y122" s="52"/>
    </row>
    <row r="123" spans="1:25" s="53" customFormat="1" ht="409.5" x14ac:dyDescent="0.25">
      <c r="A123" s="22" t="s">
        <v>335</v>
      </c>
      <c r="B123" s="3" t="s">
        <v>336</v>
      </c>
      <c r="C123" s="3" t="s">
        <v>337</v>
      </c>
      <c r="D123" s="107" t="s">
        <v>338</v>
      </c>
      <c r="E123" s="30" t="s">
        <v>339</v>
      </c>
      <c r="F123" s="8" t="s">
        <v>340</v>
      </c>
      <c r="G123" s="8" t="s">
        <v>341</v>
      </c>
      <c r="H123" s="3" t="s">
        <v>342</v>
      </c>
      <c r="I123" s="4" t="s">
        <v>343</v>
      </c>
      <c r="J123" s="4" t="s">
        <v>344</v>
      </c>
      <c r="K123" s="5" t="s">
        <v>111</v>
      </c>
      <c r="L123" s="5" t="s">
        <v>58</v>
      </c>
      <c r="M123" s="69">
        <v>743.5</v>
      </c>
      <c r="N123" s="69">
        <v>743.5</v>
      </c>
      <c r="O123" s="69">
        <v>1146</v>
      </c>
      <c r="P123" s="69">
        <v>1018.9</v>
      </c>
      <c r="Q123" s="70">
        <v>1018.9</v>
      </c>
      <c r="R123" s="70">
        <v>0</v>
      </c>
      <c r="S123" s="69">
        <v>1023.4</v>
      </c>
      <c r="T123" s="70">
        <v>1023.4</v>
      </c>
      <c r="U123" s="70">
        <v>0</v>
      </c>
      <c r="V123" s="69">
        <v>1065.7</v>
      </c>
      <c r="W123" s="70">
        <v>1065.7</v>
      </c>
      <c r="X123" s="70">
        <v>0</v>
      </c>
      <c r="Y123" s="52"/>
    </row>
    <row r="124" spans="1:25" s="53" customFormat="1" ht="157.5" x14ac:dyDescent="0.25">
      <c r="A124" s="22" t="s">
        <v>470</v>
      </c>
      <c r="B124" s="3"/>
      <c r="C124" s="8"/>
      <c r="D124" s="107"/>
      <c r="E124" s="30" t="s">
        <v>479</v>
      </c>
      <c r="F124" s="3" t="s">
        <v>45</v>
      </c>
      <c r="G124" s="8" t="s">
        <v>480</v>
      </c>
      <c r="H124" s="3" t="s">
        <v>551</v>
      </c>
      <c r="I124" s="4" t="s">
        <v>481</v>
      </c>
      <c r="J124" s="4" t="s">
        <v>502</v>
      </c>
      <c r="K124" s="5" t="s">
        <v>57</v>
      </c>
      <c r="L124" s="5" t="s">
        <v>46</v>
      </c>
      <c r="M124" s="69">
        <v>1454</v>
      </c>
      <c r="N124" s="69">
        <v>1422</v>
      </c>
      <c r="O124" s="69">
        <v>0</v>
      </c>
      <c r="P124" s="69">
        <v>0</v>
      </c>
      <c r="Q124" s="70">
        <v>0</v>
      </c>
      <c r="R124" s="70">
        <v>0</v>
      </c>
      <c r="S124" s="69">
        <v>0</v>
      </c>
      <c r="T124" s="70">
        <v>0</v>
      </c>
      <c r="U124" s="70">
        <v>0</v>
      </c>
      <c r="V124" s="69">
        <v>0</v>
      </c>
      <c r="W124" s="70">
        <v>0</v>
      </c>
      <c r="X124" s="70">
        <v>0</v>
      </c>
      <c r="Y124" s="52"/>
    </row>
    <row r="125" spans="1:25" s="53" customFormat="1" ht="409.5" x14ac:dyDescent="0.25">
      <c r="A125" s="22" t="s">
        <v>345</v>
      </c>
      <c r="B125" s="3" t="s">
        <v>322</v>
      </c>
      <c r="C125" s="3" t="s">
        <v>323</v>
      </c>
      <c r="D125" s="107" t="s">
        <v>324</v>
      </c>
      <c r="E125" s="30" t="s">
        <v>325</v>
      </c>
      <c r="F125" s="3" t="s">
        <v>326</v>
      </c>
      <c r="G125" s="107" t="s">
        <v>327</v>
      </c>
      <c r="H125" s="3" t="s">
        <v>346</v>
      </c>
      <c r="I125" s="4" t="s">
        <v>347</v>
      </c>
      <c r="J125" s="4" t="s">
        <v>348</v>
      </c>
      <c r="K125" s="5" t="s">
        <v>456</v>
      </c>
      <c r="L125" s="5" t="s">
        <v>457</v>
      </c>
      <c r="M125" s="69">
        <v>305782</v>
      </c>
      <c r="N125" s="69">
        <v>305782</v>
      </c>
      <c r="O125" s="69">
        <v>307354.5</v>
      </c>
      <c r="P125" s="69">
        <v>284247</v>
      </c>
      <c r="Q125" s="70">
        <v>284247</v>
      </c>
      <c r="R125" s="70">
        <v>0</v>
      </c>
      <c r="S125" s="69">
        <v>285491</v>
      </c>
      <c r="T125" s="70">
        <v>285491</v>
      </c>
      <c r="U125" s="70">
        <v>0</v>
      </c>
      <c r="V125" s="69">
        <v>297308.7</v>
      </c>
      <c r="W125" s="70">
        <v>297308.7</v>
      </c>
      <c r="X125" s="70">
        <v>0</v>
      </c>
      <c r="Y125" s="52"/>
    </row>
    <row r="126" spans="1:25" s="53" customFormat="1" ht="409.5" x14ac:dyDescent="0.25">
      <c r="A126" s="22" t="s">
        <v>349</v>
      </c>
      <c r="B126" s="4" t="s">
        <v>336</v>
      </c>
      <c r="C126" s="4" t="s">
        <v>337</v>
      </c>
      <c r="D126" s="107" t="s">
        <v>338</v>
      </c>
      <c r="E126" s="112" t="s">
        <v>350</v>
      </c>
      <c r="F126" s="113" t="s">
        <v>351</v>
      </c>
      <c r="G126" s="113" t="s">
        <v>352</v>
      </c>
      <c r="H126" s="114" t="s">
        <v>552</v>
      </c>
      <c r="I126" s="4" t="s">
        <v>353</v>
      </c>
      <c r="J126" s="4" t="s">
        <v>553</v>
      </c>
      <c r="K126" s="5" t="s">
        <v>83</v>
      </c>
      <c r="L126" s="5" t="s">
        <v>57</v>
      </c>
      <c r="M126" s="69">
        <v>1338.8</v>
      </c>
      <c r="N126" s="69">
        <v>1311.4</v>
      </c>
      <c r="O126" s="69">
        <v>2029.3</v>
      </c>
      <c r="P126" s="69">
        <v>1809.6</v>
      </c>
      <c r="Q126" s="70">
        <v>1809.6</v>
      </c>
      <c r="R126" s="70">
        <v>0</v>
      </c>
      <c r="S126" s="69">
        <v>1809.6</v>
      </c>
      <c r="T126" s="70">
        <v>1809.6</v>
      </c>
      <c r="U126" s="70">
        <v>0</v>
      </c>
      <c r="V126" s="69">
        <v>1809.6</v>
      </c>
      <c r="W126" s="70">
        <v>1809.6</v>
      </c>
      <c r="X126" s="70">
        <v>0</v>
      </c>
      <c r="Y126" s="52"/>
    </row>
    <row r="127" spans="1:25" s="53" customFormat="1" ht="409.5" x14ac:dyDescent="0.25">
      <c r="A127" s="22" t="s">
        <v>354</v>
      </c>
      <c r="B127" s="75" t="s">
        <v>355</v>
      </c>
      <c r="C127" s="106" t="s">
        <v>356</v>
      </c>
      <c r="D127" s="106" t="s">
        <v>357</v>
      </c>
      <c r="E127" s="102" t="s">
        <v>291</v>
      </c>
      <c r="F127" s="102" t="s">
        <v>292</v>
      </c>
      <c r="G127" s="102" t="s">
        <v>293</v>
      </c>
      <c r="H127" s="103" t="s">
        <v>554</v>
      </c>
      <c r="I127" s="103" t="s">
        <v>294</v>
      </c>
      <c r="J127" s="103" t="s">
        <v>503</v>
      </c>
      <c r="K127" s="5" t="s">
        <v>57</v>
      </c>
      <c r="L127" s="5" t="s">
        <v>46</v>
      </c>
      <c r="M127" s="69">
        <v>3164.9</v>
      </c>
      <c r="N127" s="69">
        <v>3164.9</v>
      </c>
      <c r="O127" s="69">
        <v>2512.3000000000002</v>
      </c>
      <c r="P127" s="69">
        <v>0</v>
      </c>
      <c r="Q127" s="70">
        <v>0</v>
      </c>
      <c r="R127" s="70">
        <v>0</v>
      </c>
      <c r="S127" s="69">
        <v>0</v>
      </c>
      <c r="T127" s="70">
        <v>0</v>
      </c>
      <c r="U127" s="70">
        <v>0</v>
      </c>
      <c r="V127" s="69">
        <v>0</v>
      </c>
      <c r="W127" s="70">
        <v>0</v>
      </c>
      <c r="X127" s="70">
        <v>0</v>
      </c>
      <c r="Y127" s="52"/>
    </row>
    <row r="128" spans="1:25" s="53" customFormat="1" ht="409.5" x14ac:dyDescent="0.25">
      <c r="A128" s="22" t="s">
        <v>358</v>
      </c>
      <c r="B128" s="30" t="s">
        <v>355</v>
      </c>
      <c r="C128" s="103" t="s">
        <v>359</v>
      </c>
      <c r="D128" s="111" t="s">
        <v>360</v>
      </c>
      <c r="E128" s="75" t="s">
        <v>361</v>
      </c>
      <c r="F128" s="78" t="s">
        <v>292</v>
      </c>
      <c r="G128" s="102" t="s">
        <v>362</v>
      </c>
      <c r="H128" s="103" t="s">
        <v>555</v>
      </c>
      <c r="I128" s="103" t="s">
        <v>363</v>
      </c>
      <c r="J128" s="103" t="s">
        <v>504</v>
      </c>
      <c r="K128" s="5" t="s">
        <v>57</v>
      </c>
      <c r="L128" s="5" t="s">
        <v>46</v>
      </c>
      <c r="M128" s="69">
        <v>1221.5999999999999</v>
      </c>
      <c r="N128" s="69">
        <v>1221.5999999999999</v>
      </c>
      <c r="O128" s="69">
        <v>963.3</v>
      </c>
      <c r="P128" s="69">
        <v>0</v>
      </c>
      <c r="Q128" s="70">
        <v>0</v>
      </c>
      <c r="R128" s="70">
        <v>0</v>
      </c>
      <c r="S128" s="69">
        <v>0</v>
      </c>
      <c r="T128" s="70">
        <v>0</v>
      </c>
      <c r="U128" s="70">
        <v>0</v>
      </c>
      <c r="V128" s="69">
        <v>0</v>
      </c>
      <c r="W128" s="70">
        <v>0</v>
      </c>
      <c r="X128" s="70">
        <v>0</v>
      </c>
      <c r="Y128" s="52"/>
    </row>
    <row r="129" spans="1:25" s="53" customFormat="1" ht="409.5" x14ac:dyDescent="0.25">
      <c r="A129" s="22" t="s">
        <v>364</v>
      </c>
      <c r="B129" s="102" t="s">
        <v>278</v>
      </c>
      <c r="C129" s="102" t="s">
        <v>279</v>
      </c>
      <c r="D129" s="104" t="s">
        <v>280</v>
      </c>
      <c r="E129" s="102" t="s">
        <v>281</v>
      </c>
      <c r="F129" s="102" t="s">
        <v>45</v>
      </c>
      <c r="G129" s="105" t="s">
        <v>282</v>
      </c>
      <c r="H129" s="103" t="s">
        <v>556</v>
      </c>
      <c r="I129" s="103" t="s">
        <v>365</v>
      </c>
      <c r="J129" s="103" t="s">
        <v>505</v>
      </c>
      <c r="K129" s="5" t="s">
        <v>57</v>
      </c>
      <c r="L129" s="5" t="s">
        <v>46</v>
      </c>
      <c r="M129" s="69">
        <v>15853.5</v>
      </c>
      <c r="N129" s="69">
        <v>15853.5</v>
      </c>
      <c r="O129" s="69">
        <v>6947.4</v>
      </c>
      <c r="P129" s="69">
        <v>0</v>
      </c>
      <c r="Q129" s="70">
        <v>0</v>
      </c>
      <c r="R129" s="70">
        <v>0</v>
      </c>
      <c r="S129" s="69">
        <v>0</v>
      </c>
      <c r="T129" s="70">
        <v>0</v>
      </c>
      <c r="U129" s="70">
        <v>0</v>
      </c>
      <c r="V129" s="69">
        <v>0</v>
      </c>
      <c r="W129" s="70">
        <v>0</v>
      </c>
      <c r="X129" s="70">
        <v>0</v>
      </c>
      <c r="Y129" s="52"/>
    </row>
    <row r="130" spans="1:25" s="53" customFormat="1" ht="409.5" x14ac:dyDescent="0.25">
      <c r="A130" s="22" t="s">
        <v>366</v>
      </c>
      <c r="B130" s="1" t="s">
        <v>367</v>
      </c>
      <c r="C130" s="21" t="s">
        <v>337</v>
      </c>
      <c r="D130" s="51" t="s">
        <v>338</v>
      </c>
      <c r="E130" s="113" t="s">
        <v>368</v>
      </c>
      <c r="F130" s="113" t="s">
        <v>369</v>
      </c>
      <c r="G130" s="113" t="s">
        <v>370</v>
      </c>
      <c r="H130" s="82" t="s">
        <v>371</v>
      </c>
      <c r="I130" s="1" t="s">
        <v>372</v>
      </c>
      <c r="J130" s="4" t="s">
        <v>373</v>
      </c>
      <c r="K130" s="5" t="s">
        <v>111</v>
      </c>
      <c r="L130" s="5" t="s">
        <v>111</v>
      </c>
      <c r="M130" s="69">
        <v>232.8</v>
      </c>
      <c r="N130" s="69">
        <v>161.69999999999999</v>
      </c>
      <c r="O130" s="69">
        <v>216.6</v>
      </c>
      <c r="P130" s="69">
        <v>416.9</v>
      </c>
      <c r="Q130" s="70">
        <v>416.9</v>
      </c>
      <c r="R130" s="70">
        <v>0</v>
      </c>
      <c r="S130" s="69">
        <v>418.7</v>
      </c>
      <c r="T130" s="70">
        <v>418.7</v>
      </c>
      <c r="U130" s="70">
        <v>0</v>
      </c>
      <c r="V130" s="69">
        <v>436</v>
      </c>
      <c r="W130" s="70">
        <v>436</v>
      </c>
      <c r="X130" s="70">
        <v>0</v>
      </c>
      <c r="Y130" s="52"/>
    </row>
    <row r="131" spans="1:25" s="53" customFormat="1" ht="409.5" x14ac:dyDescent="0.25">
      <c r="A131" s="22" t="s">
        <v>471</v>
      </c>
      <c r="B131" s="103" t="s">
        <v>296</v>
      </c>
      <c r="C131" s="103" t="s">
        <v>398</v>
      </c>
      <c r="D131" s="72" t="s">
        <v>298</v>
      </c>
      <c r="E131" s="115" t="s">
        <v>399</v>
      </c>
      <c r="F131" s="115" t="s">
        <v>45</v>
      </c>
      <c r="G131" s="115" t="s">
        <v>400</v>
      </c>
      <c r="H131" s="103" t="s">
        <v>507</v>
      </c>
      <c r="I131" s="103" t="s">
        <v>401</v>
      </c>
      <c r="J131" s="103" t="s">
        <v>506</v>
      </c>
      <c r="K131" s="5" t="s">
        <v>57</v>
      </c>
      <c r="L131" s="5" t="s">
        <v>46</v>
      </c>
      <c r="M131" s="69">
        <v>2590.5</v>
      </c>
      <c r="N131" s="69">
        <v>2590.5</v>
      </c>
      <c r="O131" s="69">
        <v>2685.3</v>
      </c>
      <c r="P131" s="69">
        <v>0</v>
      </c>
      <c r="Q131" s="70">
        <v>0</v>
      </c>
      <c r="R131" s="70">
        <v>0</v>
      </c>
      <c r="S131" s="69">
        <v>0</v>
      </c>
      <c r="T131" s="70">
        <v>0</v>
      </c>
      <c r="U131" s="70">
        <v>0</v>
      </c>
      <c r="V131" s="69">
        <v>0</v>
      </c>
      <c r="W131" s="70">
        <v>0</v>
      </c>
      <c r="X131" s="70">
        <v>0</v>
      </c>
      <c r="Y131" s="52"/>
    </row>
    <row r="132" spans="1:25" s="53" customFormat="1" ht="409.5" x14ac:dyDescent="0.25">
      <c r="A132" s="22" t="s">
        <v>467</v>
      </c>
      <c r="B132" s="116" t="s">
        <v>374</v>
      </c>
      <c r="C132" s="116" t="s">
        <v>375</v>
      </c>
      <c r="D132" s="117" t="s">
        <v>376</v>
      </c>
      <c r="E132" s="118" t="s">
        <v>377</v>
      </c>
      <c r="F132" s="119" t="s">
        <v>378</v>
      </c>
      <c r="G132" s="120" t="s">
        <v>379</v>
      </c>
      <c r="H132" s="116" t="s">
        <v>380</v>
      </c>
      <c r="I132" s="119" t="s">
        <v>381</v>
      </c>
      <c r="J132" s="119" t="s">
        <v>557</v>
      </c>
      <c r="K132" s="5" t="s">
        <v>57</v>
      </c>
      <c r="L132" s="5" t="s">
        <v>46</v>
      </c>
      <c r="M132" s="69">
        <v>268</v>
      </c>
      <c r="N132" s="69">
        <v>268</v>
      </c>
      <c r="O132" s="69">
        <v>337.3</v>
      </c>
      <c r="P132" s="69">
        <v>352.1</v>
      </c>
      <c r="Q132" s="70">
        <v>352.1</v>
      </c>
      <c r="R132" s="70">
        <v>0</v>
      </c>
      <c r="S132" s="69">
        <v>352.1</v>
      </c>
      <c r="T132" s="70">
        <v>352.1</v>
      </c>
      <c r="U132" s="70">
        <v>0</v>
      </c>
      <c r="V132" s="69">
        <v>367.4</v>
      </c>
      <c r="W132" s="70">
        <v>367.4</v>
      </c>
      <c r="X132" s="70">
        <v>0</v>
      </c>
      <c r="Y132" s="52"/>
    </row>
    <row r="133" spans="1:25" s="53" customFormat="1" ht="369.75" customHeight="1" x14ac:dyDescent="0.25">
      <c r="A133" s="22" t="s">
        <v>382</v>
      </c>
      <c r="B133" s="3" t="s">
        <v>383</v>
      </c>
      <c r="C133" s="4" t="s">
        <v>384</v>
      </c>
      <c r="D133" s="28" t="s">
        <v>385</v>
      </c>
      <c r="E133" s="3" t="s">
        <v>386</v>
      </c>
      <c r="F133" s="4"/>
      <c r="G133" s="28" t="s">
        <v>385</v>
      </c>
      <c r="H133" s="3" t="s">
        <v>387</v>
      </c>
      <c r="I133" s="4" t="s">
        <v>388</v>
      </c>
      <c r="J133" s="4" t="s">
        <v>389</v>
      </c>
      <c r="K133" s="5" t="s">
        <v>111</v>
      </c>
      <c r="L133" s="5" t="s">
        <v>47</v>
      </c>
      <c r="M133" s="69">
        <v>174.4</v>
      </c>
      <c r="N133" s="69">
        <v>143.6</v>
      </c>
      <c r="O133" s="69">
        <v>230.7</v>
      </c>
      <c r="P133" s="69">
        <v>221.5</v>
      </c>
      <c r="Q133" s="70">
        <v>221.5</v>
      </c>
      <c r="R133" s="70">
        <v>0</v>
      </c>
      <c r="S133" s="69">
        <v>222.4</v>
      </c>
      <c r="T133" s="70">
        <v>222.4</v>
      </c>
      <c r="U133" s="70">
        <v>0</v>
      </c>
      <c r="V133" s="69">
        <v>231.6</v>
      </c>
      <c r="W133" s="70">
        <v>231.6</v>
      </c>
      <c r="X133" s="70">
        <v>0</v>
      </c>
      <c r="Y133" s="52"/>
    </row>
    <row r="134" spans="1:25" ht="409.5" x14ac:dyDescent="0.25">
      <c r="A134" s="22" t="s">
        <v>390</v>
      </c>
      <c r="B134" s="4" t="s">
        <v>383</v>
      </c>
      <c r="C134" s="4" t="s">
        <v>384</v>
      </c>
      <c r="D134" s="16" t="s">
        <v>385</v>
      </c>
      <c r="E134" s="4" t="s">
        <v>391</v>
      </c>
      <c r="F134" s="4" t="s">
        <v>392</v>
      </c>
      <c r="G134" s="4" t="s">
        <v>393</v>
      </c>
      <c r="H134" s="4" t="s">
        <v>394</v>
      </c>
      <c r="I134" s="4" t="s">
        <v>45</v>
      </c>
      <c r="J134" s="4" t="s">
        <v>395</v>
      </c>
      <c r="K134" s="5" t="s">
        <v>111</v>
      </c>
      <c r="L134" s="5" t="s">
        <v>47</v>
      </c>
      <c r="M134" s="69">
        <v>0</v>
      </c>
      <c r="N134" s="69">
        <v>0</v>
      </c>
      <c r="O134" s="69">
        <v>0</v>
      </c>
      <c r="P134" s="69">
        <v>0</v>
      </c>
      <c r="Q134" s="70">
        <v>0</v>
      </c>
      <c r="R134" s="70">
        <v>0</v>
      </c>
      <c r="S134" s="69">
        <v>0</v>
      </c>
      <c r="T134" s="70">
        <v>0</v>
      </c>
      <c r="U134" s="70">
        <v>0</v>
      </c>
      <c r="V134" s="69">
        <v>0</v>
      </c>
      <c r="W134" s="70">
        <v>0</v>
      </c>
      <c r="X134" s="70">
        <v>0</v>
      </c>
    </row>
    <row r="135" spans="1:25" s="53" customFormat="1" ht="409.5" x14ac:dyDescent="0.25">
      <c r="A135" s="22" t="s">
        <v>396</v>
      </c>
      <c r="B135" s="3" t="s">
        <v>313</v>
      </c>
      <c r="C135" s="3" t="s">
        <v>314</v>
      </c>
      <c r="D135" s="5" t="s">
        <v>315</v>
      </c>
      <c r="E135" s="30" t="s">
        <v>458</v>
      </c>
      <c r="F135" s="3" t="s">
        <v>317</v>
      </c>
      <c r="G135" s="107" t="s">
        <v>318</v>
      </c>
      <c r="H135" s="3" t="s">
        <v>319</v>
      </c>
      <c r="I135" s="4" t="s">
        <v>45</v>
      </c>
      <c r="J135" s="4" t="s">
        <v>558</v>
      </c>
      <c r="K135" s="5" t="s">
        <v>83</v>
      </c>
      <c r="L135" s="5" t="s">
        <v>57</v>
      </c>
      <c r="M135" s="69">
        <v>17599</v>
      </c>
      <c r="N135" s="69">
        <v>17599</v>
      </c>
      <c r="O135" s="69">
        <v>10629.8</v>
      </c>
      <c r="P135" s="69">
        <v>15006.5</v>
      </c>
      <c r="Q135" s="70">
        <v>15006.5</v>
      </c>
      <c r="R135" s="70">
        <v>0</v>
      </c>
      <c r="S135" s="69">
        <v>15006.5</v>
      </c>
      <c r="T135" s="70">
        <v>15006.5</v>
      </c>
      <c r="U135" s="70">
        <v>0</v>
      </c>
      <c r="V135" s="69">
        <v>15006.5</v>
      </c>
      <c r="W135" s="70">
        <v>15006.5</v>
      </c>
      <c r="X135" s="70">
        <v>0</v>
      </c>
      <c r="Y135" s="52"/>
    </row>
    <row r="136" spans="1:25" s="53" customFormat="1" ht="409.5" x14ac:dyDescent="0.25">
      <c r="A136" s="22" t="s">
        <v>397</v>
      </c>
      <c r="B136" s="103" t="s">
        <v>296</v>
      </c>
      <c r="C136" s="103" t="s">
        <v>398</v>
      </c>
      <c r="D136" s="72" t="s">
        <v>298</v>
      </c>
      <c r="E136" s="115" t="s">
        <v>399</v>
      </c>
      <c r="F136" s="115" t="s">
        <v>45</v>
      </c>
      <c r="G136" s="115" t="s">
        <v>400</v>
      </c>
      <c r="H136" s="103" t="s">
        <v>559</v>
      </c>
      <c r="I136" s="103" t="s">
        <v>401</v>
      </c>
      <c r="J136" s="103" t="s">
        <v>506</v>
      </c>
      <c r="K136" s="5" t="s">
        <v>57</v>
      </c>
      <c r="L136" s="5" t="s">
        <v>46</v>
      </c>
      <c r="M136" s="69">
        <v>21378</v>
      </c>
      <c r="N136" s="69">
        <v>21378</v>
      </c>
      <c r="O136" s="69">
        <v>41193.1</v>
      </c>
      <c r="P136" s="69">
        <v>0</v>
      </c>
      <c r="Q136" s="70">
        <v>0</v>
      </c>
      <c r="R136" s="70">
        <v>0</v>
      </c>
      <c r="S136" s="69">
        <v>0</v>
      </c>
      <c r="T136" s="70">
        <v>0</v>
      </c>
      <c r="U136" s="70">
        <v>0</v>
      </c>
      <c r="V136" s="69">
        <v>0</v>
      </c>
      <c r="W136" s="70">
        <v>0</v>
      </c>
      <c r="X136" s="70">
        <v>0</v>
      </c>
      <c r="Y136" s="52"/>
    </row>
    <row r="137" spans="1:25" s="53" customFormat="1" ht="409.5" x14ac:dyDescent="0.25">
      <c r="A137" s="22" t="s">
        <v>402</v>
      </c>
      <c r="B137" s="103" t="s">
        <v>403</v>
      </c>
      <c r="C137" s="109" t="s">
        <v>404</v>
      </c>
      <c r="D137" s="107" t="s">
        <v>307</v>
      </c>
      <c r="E137" s="110" t="s">
        <v>405</v>
      </c>
      <c r="F137" s="110" t="s">
        <v>45</v>
      </c>
      <c r="G137" s="110" t="s">
        <v>282</v>
      </c>
      <c r="H137" s="103" t="s">
        <v>560</v>
      </c>
      <c r="I137" s="103" t="s">
        <v>406</v>
      </c>
      <c r="J137" s="103" t="s">
        <v>508</v>
      </c>
      <c r="K137" s="5" t="s">
        <v>57</v>
      </c>
      <c r="L137" s="5" t="s">
        <v>46</v>
      </c>
      <c r="M137" s="69">
        <v>27762.2</v>
      </c>
      <c r="N137" s="69">
        <v>27762.2</v>
      </c>
      <c r="O137" s="69">
        <v>25077.9</v>
      </c>
      <c r="P137" s="69">
        <v>0</v>
      </c>
      <c r="Q137" s="70">
        <v>0</v>
      </c>
      <c r="R137" s="70">
        <v>0</v>
      </c>
      <c r="S137" s="69">
        <v>0</v>
      </c>
      <c r="T137" s="70">
        <v>0</v>
      </c>
      <c r="U137" s="70">
        <v>0</v>
      </c>
      <c r="V137" s="69">
        <v>0</v>
      </c>
      <c r="W137" s="70">
        <v>0</v>
      </c>
      <c r="X137" s="70">
        <v>0</v>
      </c>
      <c r="Y137" s="52"/>
    </row>
    <row r="138" spans="1:25" s="53" customFormat="1" ht="409.5" x14ac:dyDescent="0.25">
      <c r="A138" s="22" t="s">
        <v>407</v>
      </c>
      <c r="B138" s="103" t="s">
        <v>408</v>
      </c>
      <c r="C138" s="106" t="s">
        <v>409</v>
      </c>
      <c r="D138" s="106" t="s">
        <v>410</v>
      </c>
      <c r="E138" s="30" t="s">
        <v>411</v>
      </c>
      <c r="F138" s="103" t="s">
        <v>412</v>
      </c>
      <c r="G138" s="121" t="s">
        <v>413</v>
      </c>
      <c r="H138" s="103" t="s">
        <v>561</v>
      </c>
      <c r="I138" s="103" t="s">
        <v>414</v>
      </c>
      <c r="J138" s="103" t="s">
        <v>415</v>
      </c>
      <c r="K138" s="5" t="s">
        <v>416</v>
      </c>
      <c r="L138" s="5" t="s">
        <v>417</v>
      </c>
      <c r="M138" s="69">
        <v>10929.2</v>
      </c>
      <c r="N138" s="69">
        <v>10929.2</v>
      </c>
      <c r="O138" s="69">
        <v>12617.1</v>
      </c>
      <c r="P138" s="69">
        <v>12914.1</v>
      </c>
      <c r="Q138" s="70">
        <v>12914.1</v>
      </c>
      <c r="R138" s="70">
        <v>0</v>
      </c>
      <c r="S138" s="69">
        <v>14414.1</v>
      </c>
      <c r="T138" s="70">
        <v>14414.1</v>
      </c>
      <c r="U138" s="70">
        <v>0</v>
      </c>
      <c r="V138" s="69">
        <v>12914.1</v>
      </c>
      <c r="W138" s="70">
        <v>12914.1</v>
      </c>
      <c r="X138" s="70">
        <v>0</v>
      </c>
      <c r="Y138" s="52"/>
    </row>
    <row r="139" spans="1:25" ht="33.75" x14ac:dyDescent="0.25">
      <c r="A139" s="22" t="s">
        <v>418</v>
      </c>
      <c r="B139" s="4"/>
      <c r="C139" s="4"/>
      <c r="D139" s="25"/>
      <c r="E139" s="4"/>
      <c r="F139" s="26"/>
      <c r="G139" s="4"/>
      <c r="H139" s="4"/>
      <c r="I139" s="4"/>
      <c r="J139" s="4"/>
      <c r="K139" s="5"/>
      <c r="L139" s="5"/>
      <c r="M139" s="69"/>
      <c r="N139" s="69"/>
      <c r="O139" s="69"/>
      <c r="P139" s="69"/>
      <c r="Q139" s="70"/>
      <c r="R139" s="70"/>
      <c r="S139" s="69"/>
      <c r="T139" s="70"/>
      <c r="U139" s="70"/>
      <c r="V139" s="69"/>
      <c r="W139" s="70"/>
      <c r="X139" s="70"/>
    </row>
    <row r="140" spans="1:25" x14ac:dyDescent="0.25">
      <c r="A140" s="22" t="s">
        <v>224</v>
      </c>
      <c r="B140" s="4"/>
      <c r="C140" s="4"/>
      <c r="D140" s="25"/>
      <c r="E140" s="4"/>
      <c r="F140" s="26"/>
      <c r="G140" s="4"/>
      <c r="H140" s="4"/>
      <c r="I140" s="4"/>
      <c r="J140" s="4"/>
      <c r="K140" s="5"/>
      <c r="L140" s="5"/>
      <c r="M140" s="69"/>
      <c r="N140" s="69"/>
      <c r="O140" s="69"/>
      <c r="P140" s="69"/>
      <c r="Q140" s="70"/>
      <c r="R140" s="70"/>
      <c r="S140" s="69"/>
      <c r="T140" s="70"/>
      <c r="U140" s="70"/>
      <c r="V140" s="69"/>
      <c r="W140" s="70"/>
      <c r="X140" s="70"/>
    </row>
    <row r="141" spans="1:25" s="124" customFormat="1" ht="52.5" x14ac:dyDescent="0.25">
      <c r="A141" s="31" t="s">
        <v>419</v>
      </c>
      <c r="B141" s="21" t="s">
        <v>28</v>
      </c>
      <c r="C141" s="21" t="s">
        <v>28</v>
      </c>
      <c r="D141" s="21" t="s">
        <v>28</v>
      </c>
      <c r="E141" s="21" t="s">
        <v>28</v>
      </c>
      <c r="F141" s="21" t="s">
        <v>28</v>
      </c>
      <c r="G141" s="21" t="s">
        <v>28</v>
      </c>
      <c r="H141" s="21"/>
      <c r="I141" s="21"/>
      <c r="J141" s="21"/>
      <c r="K141" s="2" t="s">
        <v>28</v>
      </c>
      <c r="L141" s="2" t="s">
        <v>28</v>
      </c>
      <c r="M141" s="69">
        <f>M142+M143+M144+M145+M146+M147++M148+M149</f>
        <v>1427.2</v>
      </c>
      <c r="N141" s="69">
        <f t="shared" ref="N141:X141" si="9">N142+N143+N144+N145+N146+N147++N148+N149</f>
        <v>1282.0999999999999</v>
      </c>
      <c r="O141" s="69">
        <f t="shared" si="9"/>
        <v>1267.0999999999999</v>
      </c>
      <c r="P141" s="69">
        <f t="shared" si="9"/>
        <v>1744.7</v>
      </c>
      <c r="Q141" s="69">
        <f t="shared" si="9"/>
        <v>1744.7</v>
      </c>
      <c r="R141" s="69">
        <f t="shared" si="9"/>
        <v>0</v>
      </c>
      <c r="S141" s="69">
        <f t="shared" si="9"/>
        <v>1938</v>
      </c>
      <c r="T141" s="69">
        <f t="shared" si="9"/>
        <v>1938</v>
      </c>
      <c r="U141" s="69">
        <f t="shared" si="9"/>
        <v>0</v>
      </c>
      <c r="V141" s="69">
        <f t="shared" si="9"/>
        <v>2448.1999999999998</v>
      </c>
      <c r="W141" s="69">
        <f t="shared" si="9"/>
        <v>2448.1999999999998</v>
      </c>
      <c r="X141" s="69">
        <f t="shared" si="9"/>
        <v>0</v>
      </c>
      <c r="Y141" s="62"/>
    </row>
    <row r="142" spans="1:25" ht="33.75" x14ac:dyDescent="0.25">
      <c r="A142" s="22" t="s">
        <v>420</v>
      </c>
      <c r="B142" s="27"/>
      <c r="C142" s="27"/>
      <c r="D142" s="27"/>
      <c r="E142" s="27"/>
      <c r="F142" s="27"/>
      <c r="G142" s="27"/>
      <c r="H142" s="27"/>
      <c r="I142" s="27"/>
      <c r="J142" s="27"/>
      <c r="K142" s="24"/>
      <c r="L142" s="24"/>
      <c r="M142" s="69"/>
      <c r="N142" s="69"/>
      <c r="O142" s="69"/>
      <c r="P142" s="101"/>
      <c r="Q142" s="122"/>
      <c r="R142" s="122"/>
      <c r="S142" s="101"/>
      <c r="T142" s="122"/>
      <c r="U142" s="122"/>
      <c r="V142" s="101"/>
      <c r="W142" s="122"/>
      <c r="X142" s="122"/>
    </row>
    <row r="143" spans="1:25" ht="22.5" x14ac:dyDescent="0.25">
      <c r="A143" s="22" t="s">
        <v>421</v>
      </c>
      <c r="B143" s="27"/>
      <c r="C143" s="27"/>
      <c r="D143" s="27"/>
      <c r="E143" s="27"/>
      <c r="F143" s="27"/>
      <c r="G143" s="27"/>
      <c r="H143" s="27"/>
      <c r="I143" s="27"/>
      <c r="J143" s="27"/>
      <c r="K143" s="24"/>
      <c r="L143" s="24"/>
      <c r="M143" s="69"/>
      <c r="N143" s="69"/>
      <c r="O143" s="69"/>
      <c r="P143" s="101"/>
      <c r="Q143" s="122"/>
      <c r="R143" s="122"/>
      <c r="S143" s="101"/>
      <c r="T143" s="122"/>
      <c r="U143" s="122"/>
      <c r="V143" s="101"/>
      <c r="W143" s="122"/>
      <c r="X143" s="122"/>
    </row>
    <row r="144" spans="1:25" ht="101.25" x14ac:dyDescent="0.25">
      <c r="A144" s="22" t="s">
        <v>422</v>
      </c>
      <c r="B144" s="27"/>
      <c r="C144" s="27"/>
      <c r="D144" s="27"/>
      <c r="E144" s="27"/>
      <c r="F144" s="27"/>
      <c r="G144" s="27"/>
      <c r="H144" s="27"/>
      <c r="I144" s="27"/>
      <c r="J144" s="27"/>
      <c r="K144" s="24"/>
      <c r="L144" s="24"/>
      <c r="M144" s="69"/>
      <c r="N144" s="69"/>
      <c r="O144" s="69"/>
      <c r="P144" s="101"/>
      <c r="Q144" s="122"/>
      <c r="R144" s="122"/>
      <c r="S144" s="101"/>
      <c r="T144" s="122"/>
      <c r="U144" s="122"/>
      <c r="V144" s="101"/>
      <c r="W144" s="122"/>
      <c r="X144" s="122"/>
    </row>
    <row r="145" spans="1:25" s="53" customFormat="1" ht="409.5" x14ac:dyDescent="0.25">
      <c r="A145" s="123" t="s">
        <v>423</v>
      </c>
      <c r="B145" s="16" t="s">
        <v>424</v>
      </c>
      <c r="C145" s="29" t="s">
        <v>425</v>
      </c>
      <c r="D145" s="16" t="s">
        <v>385</v>
      </c>
      <c r="E145" s="30" t="s">
        <v>426</v>
      </c>
      <c r="F145" s="16" t="s">
        <v>427</v>
      </c>
      <c r="G145" s="16" t="s">
        <v>428</v>
      </c>
      <c r="H145" s="74" t="s">
        <v>429</v>
      </c>
      <c r="I145" s="21" t="s">
        <v>430</v>
      </c>
      <c r="J145" s="4" t="s">
        <v>431</v>
      </c>
      <c r="K145" s="2" t="s">
        <v>47</v>
      </c>
      <c r="L145" s="2" t="s">
        <v>82</v>
      </c>
      <c r="M145" s="69">
        <v>1427.2</v>
      </c>
      <c r="N145" s="69">
        <v>1282.0999999999999</v>
      </c>
      <c r="O145" s="69">
        <v>1267.0999999999999</v>
      </c>
      <c r="P145" s="69">
        <v>1744.7</v>
      </c>
      <c r="Q145" s="70">
        <v>1744.7</v>
      </c>
      <c r="R145" s="70">
        <v>0</v>
      </c>
      <c r="S145" s="69">
        <v>1938</v>
      </c>
      <c r="T145" s="70">
        <v>1938</v>
      </c>
      <c r="U145" s="70">
        <v>0</v>
      </c>
      <c r="V145" s="69">
        <v>2448.1999999999998</v>
      </c>
      <c r="W145" s="70">
        <v>2448.1999999999998</v>
      </c>
      <c r="X145" s="70">
        <v>0</v>
      </c>
      <c r="Y145" s="52"/>
    </row>
    <row r="146" spans="1:25" ht="22.5" x14ac:dyDescent="0.25">
      <c r="A146" s="22" t="s">
        <v>432</v>
      </c>
      <c r="B146" s="21" t="s">
        <v>28</v>
      </c>
      <c r="C146" s="21" t="s">
        <v>28</v>
      </c>
      <c r="D146" s="21" t="s">
        <v>28</v>
      </c>
      <c r="E146" s="21" t="s">
        <v>28</v>
      </c>
      <c r="F146" s="21" t="s">
        <v>28</v>
      </c>
      <c r="G146" s="21" t="s">
        <v>28</v>
      </c>
      <c r="H146" s="21"/>
      <c r="I146" s="21"/>
      <c r="J146" s="21"/>
      <c r="K146" s="2" t="s">
        <v>28</v>
      </c>
      <c r="L146" s="2" t="s">
        <v>28</v>
      </c>
      <c r="M146" s="69"/>
      <c r="N146" s="69"/>
      <c r="O146" s="69"/>
      <c r="P146" s="101"/>
      <c r="Q146" s="122"/>
      <c r="R146" s="122"/>
      <c r="S146" s="101"/>
      <c r="T146" s="122"/>
      <c r="U146" s="122"/>
      <c r="V146" s="101"/>
      <c r="W146" s="122"/>
      <c r="X146" s="122"/>
    </row>
    <row r="147" spans="1:25" ht="67.5" x14ac:dyDescent="0.25">
      <c r="A147" s="22" t="s">
        <v>433</v>
      </c>
      <c r="B147" s="28"/>
      <c r="C147" s="29"/>
      <c r="D147" s="16"/>
      <c r="E147" s="30"/>
      <c r="F147" s="16"/>
      <c r="G147" s="16"/>
      <c r="H147" s="1"/>
      <c r="I147" s="21"/>
      <c r="J147" s="4"/>
      <c r="K147" s="2"/>
      <c r="L147" s="2"/>
      <c r="M147" s="69"/>
      <c r="N147" s="69"/>
      <c r="O147" s="69"/>
      <c r="P147" s="101"/>
      <c r="Q147" s="122"/>
      <c r="R147" s="122"/>
      <c r="S147" s="101"/>
      <c r="T147" s="122"/>
      <c r="U147" s="122"/>
      <c r="V147" s="101"/>
      <c r="W147" s="122"/>
      <c r="X147" s="122"/>
    </row>
    <row r="148" spans="1:25" ht="22.5" x14ac:dyDescent="0.25">
      <c r="A148" s="22" t="s">
        <v>434</v>
      </c>
      <c r="B148" s="21" t="s">
        <v>28</v>
      </c>
      <c r="C148" s="21" t="s">
        <v>28</v>
      </c>
      <c r="D148" s="21" t="s">
        <v>28</v>
      </c>
      <c r="E148" s="21" t="s">
        <v>28</v>
      </c>
      <c r="F148" s="21" t="s">
        <v>28</v>
      </c>
      <c r="G148" s="21" t="s">
        <v>28</v>
      </c>
      <c r="H148" s="21"/>
      <c r="I148" s="21"/>
      <c r="J148" s="21"/>
      <c r="K148" s="2" t="s">
        <v>28</v>
      </c>
      <c r="L148" s="2" t="s">
        <v>28</v>
      </c>
      <c r="M148" s="69"/>
      <c r="N148" s="69"/>
      <c r="O148" s="69"/>
      <c r="P148" s="101"/>
      <c r="Q148" s="122"/>
      <c r="R148" s="122"/>
      <c r="S148" s="101"/>
      <c r="T148" s="122"/>
      <c r="U148" s="122"/>
      <c r="V148" s="101"/>
      <c r="W148" s="122"/>
      <c r="X148" s="122"/>
    </row>
    <row r="149" spans="1:25" x14ac:dyDescent="0.25">
      <c r="A149" s="22" t="s">
        <v>435</v>
      </c>
      <c r="B149" s="1"/>
      <c r="C149" s="1"/>
      <c r="D149" s="51"/>
      <c r="E149" s="29"/>
      <c r="F149" s="21"/>
      <c r="G149" s="21"/>
      <c r="H149" s="30"/>
      <c r="I149" s="1"/>
      <c r="J149" s="4"/>
      <c r="K149" s="2"/>
      <c r="L149" s="2"/>
      <c r="M149" s="69">
        <v>0</v>
      </c>
      <c r="N149" s="69">
        <v>0</v>
      </c>
      <c r="O149" s="69">
        <v>0</v>
      </c>
      <c r="P149" s="69">
        <v>0</v>
      </c>
      <c r="Q149" s="70">
        <v>0</v>
      </c>
      <c r="R149" s="70">
        <v>0</v>
      </c>
      <c r="S149" s="69">
        <v>0</v>
      </c>
      <c r="T149" s="70">
        <v>0</v>
      </c>
      <c r="U149" s="70">
        <v>0</v>
      </c>
      <c r="V149" s="69">
        <v>0</v>
      </c>
      <c r="W149" s="70">
        <v>0</v>
      </c>
      <c r="X149" s="70">
        <v>0</v>
      </c>
    </row>
    <row r="150" spans="1:25" s="124" customFormat="1" ht="73.5" x14ac:dyDescent="0.25">
      <c r="A150" s="31" t="s">
        <v>436</v>
      </c>
      <c r="B150" s="21" t="s">
        <v>28</v>
      </c>
      <c r="C150" s="21" t="s">
        <v>28</v>
      </c>
      <c r="D150" s="21" t="s">
        <v>28</v>
      </c>
      <c r="E150" s="21" t="s">
        <v>28</v>
      </c>
      <c r="F150" s="21" t="s">
        <v>28</v>
      </c>
      <c r="G150" s="21" t="s">
        <v>28</v>
      </c>
      <c r="H150" s="21"/>
      <c r="I150" s="21"/>
      <c r="J150" s="21"/>
      <c r="K150" s="2" t="s">
        <v>28</v>
      </c>
      <c r="L150" s="2" t="s">
        <v>28</v>
      </c>
      <c r="M150" s="93">
        <f>M151+M152</f>
        <v>0</v>
      </c>
      <c r="N150" s="93">
        <f t="shared" ref="N150:X150" si="10">N151+N152</f>
        <v>0</v>
      </c>
      <c r="O150" s="93">
        <f t="shared" si="10"/>
        <v>0</v>
      </c>
      <c r="P150" s="93">
        <f t="shared" si="10"/>
        <v>0</v>
      </c>
      <c r="Q150" s="93">
        <f t="shared" si="10"/>
        <v>0</v>
      </c>
      <c r="R150" s="93">
        <f t="shared" si="10"/>
        <v>0</v>
      </c>
      <c r="S150" s="93">
        <f t="shared" si="10"/>
        <v>0</v>
      </c>
      <c r="T150" s="93">
        <f t="shared" si="10"/>
        <v>0</v>
      </c>
      <c r="U150" s="93">
        <f t="shared" si="10"/>
        <v>0</v>
      </c>
      <c r="V150" s="93">
        <f t="shared" si="10"/>
        <v>0</v>
      </c>
      <c r="W150" s="93">
        <f t="shared" si="10"/>
        <v>0</v>
      </c>
      <c r="X150" s="93">
        <f t="shared" si="10"/>
        <v>0</v>
      </c>
      <c r="Y150" s="62"/>
    </row>
    <row r="151" spans="1:25" ht="22.5" x14ac:dyDescent="0.25">
      <c r="A151" s="22" t="s">
        <v>437</v>
      </c>
      <c r="B151" s="4"/>
      <c r="C151" s="4"/>
      <c r="D151" s="4"/>
      <c r="E151" s="1"/>
      <c r="F151" s="1"/>
      <c r="G151" s="1"/>
      <c r="H151" s="1"/>
      <c r="I151" s="1"/>
      <c r="J151" s="1"/>
      <c r="K151" s="2"/>
      <c r="L151" s="2"/>
      <c r="M151" s="69"/>
      <c r="N151" s="69"/>
      <c r="O151" s="69"/>
      <c r="P151" s="69"/>
      <c r="Q151" s="70"/>
      <c r="R151" s="70"/>
      <c r="S151" s="69"/>
      <c r="T151" s="70"/>
      <c r="U151" s="70"/>
      <c r="V151" s="69"/>
      <c r="W151" s="70"/>
      <c r="X151" s="70"/>
    </row>
    <row r="152" spans="1:25" x14ac:dyDescent="0.25">
      <c r="A152" s="22"/>
      <c r="B152" s="21"/>
      <c r="C152" s="21"/>
      <c r="D152" s="21"/>
      <c r="E152" s="21"/>
      <c r="F152" s="21"/>
      <c r="G152" s="21"/>
      <c r="H152" s="21"/>
      <c r="I152" s="21"/>
      <c r="J152" s="21"/>
      <c r="K152" s="2"/>
      <c r="L152" s="2"/>
      <c r="M152" s="69"/>
      <c r="N152" s="69"/>
      <c r="O152" s="69"/>
      <c r="P152" s="69"/>
      <c r="Q152" s="70"/>
      <c r="R152" s="70"/>
      <c r="S152" s="69"/>
      <c r="T152" s="70"/>
      <c r="U152" s="70"/>
      <c r="V152" s="69"/>
      <c r="W152" s="70"/>
      <c r="X152" s="70"/>
    </row>
    <row r="153" spans="1:25" s="124" customFormat="1" ht="31.5" x14ac:dyDescent="0.25">
      <c r="A153" s="31" t="s">
        <v>438</v>
      </c>
      <c r="B153" s="21" t="s">
        <v>28</v>
      </c>
      <c r="C153" s="21" t="s">
        <v>28</v>
      </c>
      <c r="D153" s="21" t="s">
        <v>28</v>
      </c>
      <c r="E153" s="21" t="s">
        <v>28</v>
      </c>
      <c r="F153" s="21" t="s">
        <v>28</v>
      </c>
      <c r="G153" s="21" t="s">
        <v>28</v>
      </c>
      <c r="H153" s="21"/>
      <c r="I153" s="21"/>
      <c r="J153" s="21"/>
      <c r="K153" s="2" t="s">
        <v>28</v>
      </c>
      <c r="L153" s="2" t="s">
        <v>28</v>
      </c>
      <c r="M153" s="69"/>
      <c r="N153" s="69"/>
      <c r="O153" s="69"/>
      <c r="P153" s="69"/>
      <c r="Q153" s="70"/>
      <c r="R153" s="70"/>
      <c r="S153" s="69">
        <v>18814.900000000001</v>
      </c>
      <c r="T153" s="70">
        <v>18814.900000000001</v>
      </c>
      <c r="U153" s="70"/>
      <c r="V153" s="69">
        <v>40644.400000000001</v>
      </c>
      <c r="W153" s="70">
        <v>40644.400000000001</v>
      </c>
      <c r="X153" s="70"/>
      <c r="Y153" s="62"/>
    </row>
    <row r="154" spans="1:25" ht="19.5" customHeight="1" x14ac:dyDescent="0.25">
      <c r="A154" s="31" t="s">
        <v>439</v>
      </c>
      <c r="B154" s="23"/>
      <c r="C154" s="23"/>
      <c r="D154" s="23"/>
      <c r="E154" s="23"/>
      <c r="F154" s="23"/>
      <c r="G154" s="23"/>
      <c r="H154" s="23"/>
      <c r="I154" s="23"/>
      <c r="J154" s="23"/>
      <c r="K154" s="24"/>
      <c r="L154" s="24"/>
      <c r="M154" s="101">
        <f t="shared" ref="M154:X154" si="11">M153+M150+M141+M109+M79+M60+M11</f>
        <v>1514478</v>
      </c>
      <c r="N154" s="101">
        <f t="shared" si="11"/>
        <v>1402660.6999999997</v>
      </c>
      <c r="O154" s="101">
        <f t="shared" si="11"/>
        <v>1441831.2999999998</v>
      </c>
      <c r="P154" s="101">
        <f t="shared" si="11"/>
        <v>1134620.8999999999</v>
      </c>
      <c r="Q154" s="101">
        <f t="shared" si="11"/>
        <v>1134620.8999999999</v>
      </c>
      <c r="R154" s="101">
        <f t="shared" si="11"/>
        <v>0</v>
      </c>
      <c r="S154" s="101">
        <f t="shared" si="11"/>
        <v>1142188.6000000001</v>
      </c>
      <c r="T154" s="101">
        <f t="shared" si="11"/>
        <v>1142188.6000000001</v>
      </c>
      <c r="U154" s="101">
        <f t="shared" si="11"/>
        <v>0</v>
      </c>
      <c r="V154" s="101">
        <f t="shared" si="11"/>
        <v>1208346.1000000001</v>
      </c>
      <c r="W154" s="101">
        <f t="shared" si="11"/>
        <v>1208346.1000000001</v>
      </c>
      <c r="X154" s="101">
        <f t="shared" si="11"/>
        <v>0</v>
      </c>
    </row>
    <row r="155" spans="1:25" hidden="1" x14ac:dyDescent="0.25">
      <c r="A155" s="32"/>
      <c r="B155" s="33"/>
      <c r="C155" s="33"/>
      <c r="D155" s="33"/>
      <c r="E155" s="33"/>
      <c r="F155" s="33"/>
      <c r="G155" s="33"/>
      <c r="H155" s="33"/>
      <c r="I155" s="33"/>
      <c r="J155" s="33"/>
      <c r="K155" s="60"/>
      <c r="L155" s="60"/>
      <c r="M155" s="33"/>
      <c r="N155" s="33"/>
      <c r="O155" s="33"/>
      <c r="P155" s="33"/>
      <c r="Q155" s="33"/>
      <c r="R155" s="33"/>
      <c r="S155" s="33"/>
      <c r="T155" s="33"/>
      <c r="U155" s="33"/>
      <c r="V155" s="33"/>
      <c r="W155" s="33"/>
      <c r="X155" s="33"/>
    </row>
    <row r="156" spans="1:25" hidden="1" x14ac:dyDescent="0.25">
      <c r="A156" s="32"/>
      <c r="B156" s="33"/>
      <c r="C156" s="33"/>
      <c r="D156" s="33"/>
      <c r="E156" s="33"/>
      <c r="F156" s="33"/>
      <c r="G156" s="33"/>
      <c r="H156" s="33"/>
      <c r="I156" s="33"/>
      <c r="J156" s="33"/>
      <c r="K156" s="60"/>
      <c r="L156" s="60"/>
      <c r="M156" s="33"/>
      <c r="N156" s="33"/>
      <c r="O156" s="33"/>
      <c r="P156" s="33"/>
      <c r="Q156" s="33"/>
      <c r="R156" s="33"/>
      <c r="S156" s="33"/>
      <c r="T156" s="33"/>
      <c r="U156" s="33"/>
      <c r="V156" s="33"/>
      <c r="W156" s="33"/>
      <c r="X156" s="33"/>
    </row>
    <row r="157" spans="1:25" hidden="1" x14ac:dyDescent="0.25">
      <c r="A157" s="32"/>
      <c r="B157" s="33"/>
      <c r="C157" s="33"/>
      <c r="D157" s="33"/>
      <c r="E157" s="33"/>
      <c r="F157" s="33"/>
      <c r="G157" s="33"/>
      <c r="H157" s="33"/>
      <c r="I157" s="33"/>
      <c r="J157" s="33"/>
      <c r="K157" s="60"/>
      <c r="L157" s="60"/>
      <c r="M157" s="33"/>
      <c r="N157" s="33"/>
      <c r="O157" s="33"/>
      <c r="P157" s="33"/>
      <c r="Q157" s="33"/>
      <c r="R157" s="33"/>
      <c r="S157" s="33"/>
      <c r="T157" s="33"/>
      <c r="U157" s="33"/>
      <c r="V157" s="33"/>
      <c r="W157" s="33"/>
      <c r="X157" s="33"/>
    </row>
    <row r="158" spans="1:25" hidden="1" x14ac:dyDescent="0.25">
      <c r="A158" s="61"/>
      <c r="B158" s="127"/>
      <c r="C158" s="127"/>
      <c r="D158" s="127"/>
      <c r="E158" s="127"/>
      <c r="F158" s="128"/>
      <c r="G158" s="128"/>
      <c r="H158" s="128"/>
      <c r="I158" s="33"/>
      <c r="J158" s="33"/>
      <c r="K158" s="60"/>
      <c r="L158" s="60"/>
      <c r="M158" s="33"/>
      <c r="N158" s="33"/>
      <c r="O158" s="33"/>
      <c r="P158" s="33"/>
      <c r="Q158" s="33"/>
      <c r="R158" s="33"/>
      <c r="S158" s="33"/>
      <c r="T158" s="33"/>
      <c r="U158" s="33"/>
      <c r="V158" s="33"/>
      <c r="W158" s="33"/>
      <c r="X158" s="33"/>
    </row>
    <row r="159" spans="1:25" hidden="1" x14ac:dyDescent="0.25">
      <c r="A159" s="32"/>
      <c r="B159" s="33"/>
      <c r="C159" s="33"/>
      <c r="D159" s="33"/>
      <c r="E159" s="33"/>
      <c r="F159" s="33"/>
      <c r="G159" s="33"/>
      <c r="H159" s="33"/>
      <c r="I159" s="33"/>
      <c r="J159" s="33"/>
      <c r="K159" s="60"/>
      <c r="L159" s="60"/>
      <c r="M159" s="33"/>
      <c r="N159" s="33"/>
      <c r="O159" s="33"/>
      <c r="P159" s="33"/>
      <c r="Q159" s="33"/>
      <c r="R159" s="33"/>
      <c r="S159" s="33"/>
      <c r="T159" s="33"/>
      <c r="U159" s="33"/>
      <c r="V159" s="33"/>
      <c r="W159" s="33"/>
      <c r="X159" s="33"/>
    </row>
    <row r="160" spans="1:25" hidden="1" x14ac:dyDescent="0.25">
      <c r="A160" s="32"/>
      <c r="B160" s="33"/>
      <c r="C160" s="33"/>
      <c r="D160" s="33"/>
      <c r="E160" s="33"/>
      <c r="F160" s="33"/>
      <c r="G160" s="33"/>
      <c r="H160" s="33"/>
      <c r="I160" s="33"/>
      <c r="J160" s="33"/>
      <c r="K160" s="60"/>
      <c r="L160" s="60"/>
      <c r="M160" s="33"/>
      <c r="N160" s="33"/>
      <c r="O160" s="33"/>
      <c r="P160" s="33"/>
      <c r="Q160" s="33"/>
      <c r="R160" s="33"/>
      <c r="S160" s="33"/>
      <c r="T160" s="33"/>
      <c r="U160" s="33"/>
      <c r="V160" s="33"/>
      <c r="W160" s="33"/>
      <c r="X160" s="33"/>
    </row>
    <row r="161" spans="1:24" hidden="1" x14ac:dyDescent="0.25">
      <c r="A161" s="32"/>
      <c r="B161" s="33"/>
      <c r="C161" s="33"/>
      <c r="D161" s="33"/>
      <c r="E161" s="33"/>
      <c r="F161" s="33"/>
      <c r="G161" s="33"/>
      <c r="H161" s="33"/>
      <c r="I161" s="33"/>
      <c r="J161" s="33"/>
      <c r="K161" s="60"/>
      <c r="L161" s="60"/>
      <c r="M161" s="33"/>
      <c r="N161" s="33"/>
      <c r="O161" s="33"/>
      <c r="P161" s="33"/>
      <c r="Q161" s="33"/>
      <c r="R161" s="33"/>
      <c r="S161" s="33"/>
      <c r="T161" s="33"/>
      <c r="U161" s="33"/>
      <c r="V161" s="33"/>
      <c r="W161" s="33"/>
      <c r="X161" s="33"/>
    </row>
    <row r="162" spans="1:24" hidden="1" x14ac:dyDescent="0.25">
      <c r="A162" s="32"/>
      <c r="B162" s="33"/>
      <c r="C162" s="33"/>
      <c r="D162" s="33"/>
      <c r="E162" s="33"/>
      <c r="F162" s="33"/>
      <c r="G162" s="33"/>
      <c r="H162" s="33"/>
      <c r="I162" s="33"/>
      <c r="J162" s="33"/>
      <c r="K162" s="60"/>
      <c r="L162" s="60"/>
      <c r="M162" s="33"/>
      <c r="N162" s="33"/>
      <c r="O162" s="33"/>
      <c r="P162" s="33"/>
      <c r="Q162" s="33"/>
      <c r="R162" s="33"/>
      <c r="S162" s="33"/>
      <c r="T162" s="33"/>
      <c r="U162" s="33"/>
      <c r="V162" s="33"/>
      <c r="W162" s="33"/>
      <c r="X162" s="33"/>
    </row>
    <row r="163" spans="1:24" hidden="1" x14ac:dyDescent="0.25">
      <c r="A163" s="32"/>
      <c r="B163" s="62"/>
      <c r="C163" s="33"/>
      <c r="D163" s="33"/>
      <c r="E163" s="33"/>
      <c r="F163" s="33"/>
      <c r="G163" s="33"/>
      <c r="H163" s="33"/>
      <c r="I163" s="33"/>
      <c r="J163" s="33"/>
      <c r="K163" s="60"/>
      <c r="L163" s="60"/>
      <c r="M163" s="33"/>
      <c r="N163" s="33"/>
      <c r="O163" s="33"/>
      <c r="P163" s="33"/>
      <c r="Q163" s="33"/>
      <c r="R163" s="33"/>
      <c r="S163" s="33"/>
      <c r="T163" s="33"/>
      <c r="U163" s="33"/>
      <c r="V163" s="33"/>
      <c r="W163" s="33"/>
      <c r="X163" s="33"/>
    </row>
    <row r="164" spans="1:24" hidden="1" x14ac:dyDescent="0.25"/>
  </sheetData>
  <mergeCells count="39">
    <mergeCell ref="S6:U6"/>
    <mergeCell ref="V6:X6"/>
    <mergeCell ref="Q1:X1"/>
    <mergeCell ref="A2:X2"/>
    <mergeCell ref="A3:X3"/>
    <mergeCell ref="A4:X4"/>
    <mergeCell ref="A5:A7"/>
    <mergeCell ref="B5:J5"/>
    <mergeCell ref="K5:L6"/>
    <mergeCell ref="M5:X5"/>
    <mergeCell ref="B6:D6"/>
    <mergeCell ref="E6:G6"/>
    <mergeCell ref="G9:G10"/>
    <mergeCell ref="H6:J6"/>
    <mergeCell ref="M6:N6"/>
    <mergeCell ref="O6:O7"/>
    <mergeCell ref="P6:R6"/>
    <mergeCell ref="H9:H10"/>
    <mergeCell ref="B9:B10"/>
    <mergeCell ref="C9:C10"/>
    <mergeCell ref="D9:D10"/>
    <mergeCell ref="E9:E10"/>
    <mergeCell ref="F9:F10"/>
    <mergeCell ref="W9:W10"/>
    <mergeCell ref="X9:X10"/>
    <mergeCell ref="B158:E158"/>
    <mergeCell ref="F158:H158"/>
    <mergeCell ref="Q9:Q10"/>
    <mergeCell ref="R9:R10"/>
    <mergeCell ref="S9:S10"/>
    <mergeCell ref="T9:T10"/>
    <mergeCell ref="U9:U10"/>
    <mergeCell ref="V9:V10"/>
    <mergeCell ref="K9:K10"/>
    <mergeCell ref="L9:L10"/>
    <mergeCell ref="M9:M10"/>
    <mergeCell ref="N9:N10"/>
    <mergeCell ref="O9:O10"/>
    <mergeCell ref="P9:P10"/>
  </mergeCells>
  <pageMargins left="0" right="0" top="0" bottom="0" header="0" footer="0"/>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2025-12-23T13:35:46Z</dcterms:modified>
</cp:coreProperties>
</file>